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026"/>
  <workbookPr/>
  <mc:AlternateContent xmlns:mc="http://schemas.openxmlformats.org/markup-compatibility/2006">
    <mc:Choice Requires="x15">
      <x15ac:absPath xmlns:x15ac="http://schemas.microsoft.com/office/spreadsheetml/2010/11/ac" url="C:\Users\Bill\Documents\.2023 High School\"/>
    </mc:Choice>
  </mc:AlternateContent>
  <xr:revisionPtr revIDLastSave="0" documentId="8_{8DFFBD94-5E6C-4FAF-9D61-81D1E0CCC681}" xr6:coauthVersionLast="47" xr6:coauthVersionMax="47" xr10:uidLastSave="{00000000-0000-0000-0000-000000000000}"/>
  <bookViews>
    <workbookView xWindow="2688" yWindow="2184" windowWidth="18480" windowHeight="10776" tabRatio="714" firstSheet="2" activeTab="4" xr2:uid="{00000000-000D-0000-FFFF-FFFF00000000}"/>
  </bookViews>
  <sheets>
    <sheet name="Boys Standings" sheetId="1" r:id="rId1"/>
    <sheet name="Girls Standings" sheetId="2" r:id="rId2"/>
    <sheet name="Boys Point Totals" sheetId="6" r:id="rId3"/>
    <sheet name="Girls Point Totals" sheetId="5" r:id="rId4"/>
    <sheet name="ROC BOYS" sheetId="7" r:id="rId5"/>
    <sheet name="ROC GIRLS" sheetId="8" r:id="rId6"/>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5" i="8" l="1"/>
  <c r="L5" i="8" s="1"/>
  <c r="H4" i="8"/>
  <c r="L4" i="8" s="1"/>
  <c r="H25" i="8"/>
  <c r="L25" i="8" s="1"/>
  <c r="H7" i="8"/>
  <c r="L7" i="8" s="1"/>
  <c r="H11" i="8"/>
  <c r="L11" i="8" s="1"/>
  <c r="H9" i="8"/>
  <c r="L9" i="8" s="1"/>
  <c r="H20" i="8"/>
  <c r="L20" i="8" s="1"/>
  <c r="H14" i="8"/>
  <c r="L14" i="8" s="1"/>
  <c r="H12" i="8"/>
  <c r="L12" i="8" s="1"/>
  <c r="H18" i="8"/>
  <c r="L18" i="8" s="1"/>
  <c r="H17" i="8"/>
  <c r="L17" i="8" s="1"/>
  <c r="H21" i="8"/>
  <c r="L21" i="8" s="1"/>
  <c r="H26" i="8"/>
  <c r="L26" i="8" s="1"/>
  <c r="H19" i="8"/>
  <c r="L19" i="8" s="1"/>
  <c r="H28" i="8"/>
  <c r="L28" i="8" s="1"/>
  <c r="H8" i="8"/>
  <c r="L8" i="8" s="1"/>
  <c r="H6" i="8"/>
  <c r="L6" i="8" s="1"/>
  <c r="H31" i="8"/>
  <c r="L31" i="8" s="1"/>
  <c r="H10" i="8"/>
  <c r="L10" i="8" s="1"/>
  <c r="H23" i="8"/>
  <c r="L23" i="8" s="1"/>
  <c r="H27" i="8"/>
  <c r="L27" i="8" s="1"/>
  <c r="H30" i="8"/>
  <c r="L30" i="8" s="1"/>
  <c r="H29" i="8"/>
  <c r="L29" i="8" s="1"/>
  <c r="H15" i="8"/>
  <c r="L15" i="8" s="1"/>
  <c r="H32" i="8"/>
  <c r="L32" i="8" s="1"/>
  <c r="H22" i="8"/>
  <c r="L22" i="8" s="1"/>
  <c r="H34" i="8"/>
  <c r="L34" i="8" s="1"/>
  <c r="H16" i="8"/>
  <c r="L16" i="8" s="1"/>
  <c r="H35" i="8"/>
  <c r="L35" i="8" s="1"/>
  <c r="H13" i="8"/>
  <c r="L13" i="8" s="1"/>
  <c r="H36" i="8"/>
  <c r="L36" i="8" s="1"/>
  <c r="H33" i="8"/>
  <c r="L33" i="8" s="1"/>
  <c r="H24" i="8"/>
  <c r="L24" i="8" s="1"/>
  <c r="H37" i="8"/>
  <c r="L37" i="8" s="1"/>
  <c r="H38" i="8"/>
  <c r="L38" i="8" s="1"/>
  <c r="H39" i="8"/>
  <c r="L39" i="8" s="1"/>
  <c r="H40" i="8"/>
  <c r="L40" i="8" s="1"/>
  <c r="H41" i="8"/>
  <c r="L41" i="8" s="1"/>
  <c r="H3" i="8"/>
  <c r="L3" i="8" s="1"/>
  <c r="H6" i="7"/>
  <c r="L6" i="7" s="1"/>
  <c r="H8" i="7"/>
  <c r="L8" i="7" s="1"/>
  <c r="H7" i="7"/>
  <c r="L7" i="7" s="1"/>
  <c r="H4" i="7"/>
  <c r="L4" i="7" s="1"/>
  <c r="H11" i="7"/>
  <c r="L11" i="7" s="1"/>
  <c r="H14" i="7"/>
  <c r="L14" i="7" s="1"/>
  <c r="H18" i="7"/>
  <c r="L18" i="7" s="1"/>
  <c r="H13" i="7"/>
  <c r="L13" i="7" s="1"/>
  <c r="H24" i="7"/>
  <c r="L24" i="7" s="1"/>
  <c r="H23" i="7"/>
  <c r="L23" i="7" s="1"/>
  <c r="H25" i="7"/>
  <c r="L25" i="7" s="1"/>
  <c r="H12" i="7"/>
  <c r="L12" i="7" s="1"/>
  <c r="H9" i="7"/>
  <c r="L9" i="7" s="1"/>
  <c r="H16" i="7"/>
  <c r="L16" i="7" s="1"/>
  <c r="H20" i="7"/>
  <c r="L20" i="7" s="1"/>
  <c r="H22" i="7"/>
  <c r="L22" i="7" s="1"/>
  <c r="H17" i="7"/>
  <c r="L17" i="7" s="1"/>
  <c r="H5" i="7"/>
  <c r="L5" i="7" s="1"/>
  <c r="H29" i="7"/>
  <c r="L29" i="7" s="1"/>
  <c r="H32" i="7"/>
  <c r="L32" i="7" s="1"/>
  <c r="H27" i="7"/>
  <c r="L27" i="7" s="1"/>
  <c r="H26" i="7"/>
  <c r="L26" i="7" s="1"/>
  <c r="H31" i="7"/>
  <c r="L31" i="7" s="1"/>
  <c r="H33" i="7"/>
  <c r="L33" i="7" s="1"/>
  <c r="H21" i="7"/>
  <c r="L21" i="7" s="1"/>
  <c r="H19" i="7"/>
  <c r="L19" i="7" s="1"/>
  <c r="H37" i="7"/>
  <c r="L37" i="7" s="1"/>
  <c r="H30" i="7"/>
  <c r="L30" i="7" s="1"/>
  <c r="H39" i="7"/>
  <c r="L39" i="7" s="1"/>
  <c r="H10" i="7"/>
  <c r="L10" i="7" s="1"/>
  <c r="H35" i="7"/>
  <c r="L35" i="7" s="1"/>
  <c r="H41" i="7"/>
  <c r="L41" i="7" s="1"/>
  <c r="H42" i="7"/>
  <c r="L42" i="7" s="1"/>
  <c r="H38" i="7"/>
  <c r="L38" i="7" s="1"/>
  <c r="H43" i="7"/>
  <c r="L43" i="7" s="1"/>
  <c r="H44" i="7"/>
  <c r="L44" i="7" s="1"/>
  <c r="H45" i="7"/>
  <c r="L45" i="7" s="1"/>
  <c r="H34" i="7"/>
  <c r="L34" i="7" s="1"/>
  <c r="H40" i="7"/>
  <c r="L40" i="7" s="1"/>
  <c r="H15" i="7"/>
  <c r="L15" i="7" s="1"/>
  <c r="H36" i="7"/>
  <c r="L36" i="7" s="1"/>
  <c r="H47" i="7"/>
  <c r="L47" i="7" s="1"/>
  <c r="H28" i="7"/>
  <c r="L28" i="7" s="1"/>
  <c r="H46" i="7"/>
  <c r="L46" i="7" s="1"/>
  <c r="H3" i="7"/>
  <c r="L3" i="7" s="1"/>
  <c r="L122" i="5" l="1"/>
  <c r="L121" i="5"/>
  <c r="L135" i="6"/>
  <c r="L133" i="6"/>
  <c r="L106" i="6" l="1"/>
  <c r="L116" i="6"/>
  <c r="L88" i="5" l="1"/>
  <c r="L104" i="5"/>
  <c r="L116" i="5"/>
  <c r="L92" i="5"/>
  <c r="L105" i="5"/>
  <c r="L100" i="6"/>
  <c r="L127" i="6"/>
  <c r="L102" i="6"/>
  <c r="L120" i="5" l="1"/>
  <c r="L99" i="5"/>
  <c r="L94" i="5"/>
  <c r="L64" i="6"/>
  <c r="L112" i="6"/>
  <c r="L118" i="6"/>
  <c r="L97" i="5" l="1"/>
  <c r="L96" i="5"/>
  <c r="L132" i="6"/>
  <c r="L105" i="6"/>
  <c r="L78" i="6"/>
  <c r="L113" i="6"/>
  <c r="L70" i="6"/>
  <c r="L109" i="5"/>
  <c r="L113" i="5"/>
  <c r="L106" i="5"/>
  <c r="L138" i="6"/>
  <c r="L107" i="6"/>
  <c r="L119" i="6"/>
  <c r="L118" i="5" l="1"/>
  <c r="L95" i="5"/>
  <c r="L119" i="5"/>
  <c r="L59" i="5"/>
  <c r="L112" i="5"/>
  <c r="L63" i="5"/>
  <c r="L90" i="5"/>
  <c r="L108" i="5"/>
  <c r="L110" i="5"/>
  <c r="L75" i="5"/>
  <c r="L62" i="5"/>
  <c r="L56" i="5"/>
  <c r="L89" i="5"/>
  <c r="L98" i="5"/>
  <c r="L100" i="5"/>
  <c r="L111" i="6"/>
  <c r="L121" i="6"/>
  <c r="L120" i="6"/>
  <c r="L139" i="6"/>
  <c r="L136" i="6"/>
  <c r="L128" i="6"/>
  <c r="L130" i="6"/>
  <c r="L123" i="6"/>
  <c r="L61" i="6"/>
  <c r="L117" i="6"/>
  <c r="L58" i="6"/>
  <c r="L80" i="6"/>
  <c r="L99" i="6"/>
  <c r="L114" i="6"/>
  <c r="L57" i="6"/>
  <c r="L91" i="6"/>
  <c r="L19" i="6" l="1"/>
  <c r="L114" i="5"/>
  <c r="L115" i="5"/>
  <c r="L66" i="5"/>
  <c r="L85" i="5"/>
  <c r="L53" i="5"/>
  <c r="L60" i="5"/>
  <c r="L32" i="5"/>
  <c r="L124" i="6"/>
  <c r="L83" i="6"/>
  <c r="L131" i="6"/>
  <c r="L87" i="6"/>
  <c r="L109" i="6"/>
  <c r="L68" i="6"/>
  <c r="L55" i="6"/>
  <c r="L67" i="6"/>
  <c r="L74" i="6"/>
  <c r="L29" i="6"/>
  <c r="L45" i="6"/>
  <c r="L30" i="6"/>
  <c r="L28" i="6"/>
  <c r="L76" i="5"/>
  <c r="L54" i="5"/>
  <c r="L117" i="5"/>
  <c r="L81" i="5"/>
  <c r="L77" i="5"/>
  <c r="L72" i="5"/>
  <c r="L35" i="5"/>
  <c r="L82" i="6"/>
  <c r="L77" i="6"/>
  <c r="L110" i="6"/>
  <c r="L126" i="6"/>
  <c r="L101" i="6"/>
  <c r="L43" i="6"/>
  <c r="L97" i="6"/>
  <c r="L90" i="6"/>
  <c r="L104" i="6"/>
  <c r="L115" i="6"/>
  <c r="L89" i="6"/>
  <c r="L54" i="6"/>
  <c r="L44" i="6"/>
  <c r="L49" i="5"/>
  <c r="L79" i="5"/>
  <c r="L82" i="5"/>
  <c r="L61" i="5"/>
  <c r="L93" i="5"/>
  <c r="L84" i="5"/>
  <c r="L91" i="5"/>
  <c r="L41" i="5"/>
  <c r="L101" i="5"/>
  <c r="L83" i="5"/>
  <c r="L58" i="5"/>
  <c r="L26" i="5"/>
  <c r="L43" i="5"/>
  <c r="L20" i="5"/>
  <c r="L125" i="6" l="1"/>
  <c r="L108" i="6"/>
  <c r="L122" i="6"/>
  <c r="L59" i="6"/>
  <c r="L76" i="6"/>
  <c r="L81" i="6"/>
  <c r="L92" i="6"/>
  <c r="L75" i="6"/>
  <c r="L94" i="6"/>
  <c r="L93" i="6"/>
  <c r="L96" i="6"/>
  <c r="L103" i="6"/>
  <c r="L98" i="6"/>
  <c r="L72" i="6"/>
  <c r="L47" i="6"/>
  <c r="L6" i="5" l="1"/>
  <c r="L8" i="5"/>
  <c r="L12" i="5"/>
  <c r="L10" i="5"/>
  <c r="L13" i="5"/>
  <c r="L39" i="5"/>
  <c r="L40" i="5"/>
  <c r="L16" i="5"/>
  <c r="L9" i="5"/>
  <c r="L29" i="5"/>
  <c r="L14" i="5"/>
  <c r="L21" i="5"/>
  <c r="L33" i="5"/>
  <c r="L42" i="5"/>
  <c r="L37" i="5"/>
  <c r="L45" i="5"/>
  <c r="L71" i="5"/>
  <c r="L50" i="5"/>
  <c r="L64" i="5"/>
  <c r="L65" i="5"/>
  <c r="L68" i="5"/>
  <c r="L107" i="5"/>
  <c r="L87" i="5"/>
  <c r="L57" i="5"/>
  <c r="L74" i="5"/>
  <c r="L34" i="5"/>
  <c r="L86" i="5"/>
  <c r="L23" i="5"/>
  <c r="L7" i="5"/>
  <c r="L44" i="5"/>
  <c r="L11" i="5"/>
  <c r="L22" i="5"/>
  <c r="L15" i="5"/>
  <c r="L18" i="5"/>
  <c r="L24" i="5"/>
  <c r="L19" i="5"/>
  <c r="L48" i="5"/>
  <c r="L31" i="5"/>
  <c r="L55" i="5"/>
  <c r="L69" i="5"/>
  <c r="L38" i="5"/>
  <c r="L27" i="5"/>
  <c r="L51" i="5"/>
  <c r="L111" i="5"/>
  <c r="L73" i="5"/>
  <c r="L46" i="5"/>
  <c r="L28" i="5"/>
  <c r="L70" i="5"/>
  <c r="L52" i="5"/>
  <c r="L80" i="5"/>
  <c r="L103" i="5"/>
  <c r="L67" i="5"/>
  <c r="L78" i="5"/>
  <c r="L47" i="5"/>
  <c r="L102" i="5"/>
  <c r="L24" i="6"/>
  <c r="L8" i="6"/>
  <c r="L7" i="6"/>
  <c r="L9" i="6"/>
  <c r="L11" i="6"/>
  <c r="L31" i="6"/>
  <c r="L33" i="6"/>
  <c r="L12" i="6"/>
  <c r="L50" i="6"/>
  <c r="L22" i="6"/>
  <c r="L32" i="6"/>
  <c r="L26" i="6"/>
  <c r="L46" i="6"/>
  <c r="L49" i="6"/>
  <c r="L38" i="6"/>
  <c r="L27" i="6"/>
  <c r="L17" i="6"/>
  <c r="L73" i="6"/>
  <c r="L41" i="6"/>
  <c r="L60" i="6"/>
  <c r="L86" i="6"/>
  <c r="L52" i="6"/>
  <c r="L34" i="6"/>
  <c r="L40" i="6"/>
  <c r="L71" i="6"/>
  <c r="L51" i="6"/>
  <c r="L14" i="6"/>
  <c r="L48" i="6"/>
  <c r="L79" i="6"/>
  <c r="L137" i="6"/>
  <c r="L85" i="6"/>
  <c r="L18" i="6"/>
  <c r="L36" i="6"/>
  <c r="L6" i="6"/>
  <c r="L10" i="6"/>
  <c r="L66" i="6"/>
  <c r="L20" i="6"/>
  <c r="L15" i="6"/>
  <c r="L21" i="6"/>
  <c r="L16" i="6"/>
  <c r="L42" i="6"/>
  <c r="L25" i="6"/>
  <c r="L84" i="6"/>
  <c r="L37" i="6"/>
  <c r="L53" i="6"/>
  <c r="L23" i="6"/>
  <c r="L39" i="6"/>
  <c r="L13" i="6"/>
  <c r="L35" i="6"/>
  <c r="L95" i="6"/>
  <c r="L63" i="6"/>
  <c r="L56" i="6"/>
  <c r="L88" i="6"/>
  <c r="L69" i="6"/>
  <c r="L62" i="6"/>
  <c r="L65" i="6"/>
  <c r="L129" i="6"/>
  <c r="L134" i="6"/>
  <c r="T7" i="2" l="1"/>
  <c r="T14" i="2"/>
  <c r="T9" i="2"/>
  <c r="T5" i="2"/>
  <c r="T17" i="2"/>
  <c r="T13" i="2"/>
  <c r="T19" i="2"/>
  <c r="T6" i="2"/>
  <c r="T4" i="2"/>
  <c r="T15" i="2"/>
  <c r="T10" i="2"/>
  <c r="T20" i="2"/>
  <c r="T11" i="2"/>
  <c r="T16" i="2"/>
  <c r="T8" i="2"/>
  <c r="T18" i="2"/>
  <c r="T12" i="2"/>
  <c r="S7" i="2"/>
  <c r="S14" i="2"/>
  <c r="S9" i="2"/>
  <c r="S5" i="2"/>
  <c r="S17" i="2"/>
  <c r="S13" i="2"/>
  <c r="S19" i="2"/>
  <c r="S6" i="2"/>
  <c r="S4" i="2"/>
  <c r="S15" i="2"/>
  <c r="S10" i="2"/>
  <c r="S20" i="2"/>
  <c r="S11" i="2"/>
  <c r="S16" i="2"/>
  <c r="S8" i="2"/>
  <c r="S18" i="2"/>
  <c r="S12" i="2"/>
  <c r="T3" i="2"/>
  <c r="T5" i="1"/>
  <c r="S3" i="2"/>
  <c r="S5" i="1"/>
  <c r="T9" i="1"/>
  <c r="T4" i="1"/>
  <c r="T12" i="1"/>
  <c r="T21" i="1"/>
  <c r="T7" i="1"/>
  <c r="T8" i="1"/>
  <c r="T14" i="1"/>
  <c r="T22" i="1"/>
  <c r="T20" i="1"/>
  <c r="T18" i="1"/>
  <c r="T23" i="1"/>
  <c r="T13" i="1"/>
  <c r="T3" i="1"/>
  <c r="T11" i="1"/>
  <c r="T6" i="1"/>
  <c r="T15" i="1"/>
  <c r="T16" i="1"/>
  <c r="T19" i="1"/>
  <c r="T10" i="1"/>
  <c r="T17" i="1"/>
  <c r="S13" i="1"/>
  <c r="S3" i="1"/>
  <c r="S11" i="1"/>
  <c r="S6" i="1"/>
  <c r="S15" i="1"/>
  <c r="S16" i="1"/>
  <c r="S19" i="1"/>
  <c r="S10" i="1"/>
  <c r="S17" i="1"/>
  <c r="S9" i="1"/>
  <c r="S4" i="1"/>
  <c r="S12" i="1"/>
  <c r="S21" i="1"/>
  <c r="S7" i="1"/>
  <c r="S8" i="1"/>
  <c r="S14" i="1"/>
  <c r="S22" i="1"/>
  <c r="S20" i="1"/>
  <c r="S18" i="1"/>
  <c r="S23" i="1"/>
  <c r="U18" i="2" l="1"/>
  <c r="V18" i="2" s="1"/>
  <c r="U24" i="1"/>
  <c r="U10" i="1"/>
  <c r="V10" i="1" s="1"/>
  <c r="U22" i="2"/>
  <c r="U10" i="2"/>
  <c r="V10" i="2" s="1"/>
  <c r="U5" i="2"/>
  <c r="V5" i="2" s="1"/>
  <c r="U11" i="2"/>
  <c r="V11" i="2" s="1"/>
  <c r="U23" i="1"/>
  <c r="V23" i="1" s="1"/>
  <c r="U9" i="1"/>
  <c r="V9" i="1" s="1"/>
  <c r="U12" i="1"/>
  <c r="V12" i="1" s="1"/>
  <c r="U3" i="1"/>
  <c r="V3" i="1" s="1"/>
  <c r="U22" i="1"/>
  <c r="V22" i="1" s="1"/>
  <c r="U17" i="1"/>
  <c r="V17" i="1" s="1"/>
  <c r="U4" i="1"/>
  <c r="V4" i="1" s="1"/>
  <c r="U8" i="1"/>
  <c r="V8" i="1" s="1"/>
  <c r="U13" i="1"/>
  <c r="V13" i="1" s="1"/>
  <c r="U6" i="1"/>
  <c r="V6" i="1" s="1"/>
  <c r="U5" i="1"/>
  <c r="V5" i="1" s="1"/>
  <c r="U15" i="1"/>
  <c r="V15" i="1" s="1"/>
  <c r="U7" i="1"/>
  <c r="V7" i="1" s="1"/>
  <c r="U19" i="1"/>
  <c r="V19" i="1" s="1"/>
  <c r="U11" i="1"/>
  <c r="V11" i="1" s="1"/>
  <c r="U14" i="1"/>
  <c r="V14" i="1" s="1"/>
  <c r="U21" i="1"/>
  <c r="V21" i="1" s="1"/>
  <c r="U14" i="2"/>
  <c r="V14" i="2" s="1"/>
  <c r="U20" i="2"/>
  <c r="V20" i="2" s="1"/>
  <c r="U21" i="2"/>
  <c r="U4" i="2"/>
  <c r="V4" i="2" s="1"/>
  <c r="U16" i="2"/>
  <c r="V16" i="2" s="1"/>
  <c r="U3" i="2"/>
  <c r="V3" i="2" s="1"/>
  <c r="U7" i="2"/>
  <c r="V7" i="2" s="1"/>
  <c r="U12" i="2"/>
  <c r="V12" i="2" s="1"/>
  <c r="U17" i="2"/>
  <c r="V17" i="2" s="1"/>
  <c r="U6" i="2"/>
  <c r="V6" i="2" s="1"/>
  <c r="U13" i="2"/>
  <c r="V13" i="2" s="1"/>
  <c r="U8" i="2"/>
  <c r="V8" i="2" s="1"/>
  <c r="U9" i="2"/>
  <c r="V9" i="2" s="1"/>
  <c r="U19" i="2"/>
  <c r="V19" i="2" s="1"/>
  <c r="U15" i="2"/>
  <c r="V15" i="2" s="1"/>
  <c r="U18" i="1"/>
  <c r="V18" i="1" s="1"/>
  <c r="U20" i="1"/>
  <c r="V20" i="1" s="1"/>
  <c r="U16" i="1"/>
  <c r="V16" i="1" s="1"/>
</calcChain>
</file>

<file path=xl/sharedStrings.xml><?xml version="1.0" encoding="utf-8"?>
<sst xmlns="http://schemas.openxmlformats.org/spreadsheetml/2006/main" count="1884" uniqueCount="502">
  <si>
    <t>Team</t>
  </si>
  <si>
    <t>GS 1 W</t>
  </si>
  <si>
    <t>GS 1 L</t>
  </si>
  <si>
    <t>GS 2 W</t>
  </si>
  <si>
    <t>GS 2 L</t>
  </si>
  <si>
    <t>Total</t>
  </si>
  <si>
    <t>W</t>
  </si>
  <si>
    <t>L</t>
  </si>
  <si>
    <t>Win Pct.</t>
  </si>
  <si>
    <t>Ridge</t>
  </si>
  <si>
    <t>Delbarton</t>
  </si>
  <si>
    <t>Ridgewood</t>
  </si>
  <si>
    <t>Don Bosco</t>
  </si>
  <si>
    <t>Wayne Hills</t>
  </si>
  <si>
    <t>Wayne Valley</t>
  </si>
  <si>
    <t>High Point</t>
  </si>
  <si>
    <t>West Milford</t>
  </si>
  <si>
    <t>Mt. Lakes</t>
  </si>
  <si>
    <t>Conf.</t>
  </si>
  <si>
    <t>A</t>
  </si>
  <si>
    <t>C</t>
  </si>
  <si>
    <t>Vernon</t>
  </si>
  <si>
    <t>Pingry</t>
  </si>
  <si>
    <t>Sparta</t>
  </si>
  <si>
    <t>Newton</t>
  </si>
  <si>
    <t>Tenafly</t>
  </si>
  <si>
    <t>Pope John</t>
  </si>
  <si>
    <t>Bergen Catholic</t>
  </si>
  <si>
    <t>Jefferson</t>
  </si>
  <si>
    <t>Mo Beard</t>
  </si>
  <si>
    <t>B</t>
  </si>
  <si>
    <t>IHA</t>
  </si>
  <si>
    <t>Name</t>
  </si>
  <si>
    <t>SL 2 W</t>
  </si>
  <si>
    <t>SL 2 L</t>
  </si>
  <si>
    <t>SL 3 W</t>
  </si>
  <si>
    <t>SL 3 L</t>
  </si>
  <si>
    <t xml:space="preserve">Connor Magee </t>
  </si>
  <si>
    <t>Lg</t>
  </si>
  <si>
    <t># of racers:</t>
  </si>
  <si>
    <t>Total racers:</t>
  </si>
  <si>
    <t>Megan Yi</t>
  </si>
  <si>
    <t>Annabelle Collins</t>
  </si>
  <si>
    <t>Grace Tavares</t>
  </si>
  <si>
    <t>Emily Magee</t>
  </si>
  <si>
    <t>Bernards</t>
  </si>
  <si>
    <t>Dw. Englewood</t>
  </si>
  <si>
    <t>Blair</t>
  </si>
  <si>
    <t>Passaic Tech</t>
  </si>
  <si>
    <t>*- Did not qualify - not enough starters</t>
  </si>
  <si>
    <t>GS 3</t>
  </si>
  <si>
    <t xml:space="preserve">SL 1 </t>
  </si>
  <si>
    <t xml:space="preserve">SL 2 </t>
  </si>
  <si>
    <t xml:space="preserve">SL 3 </t>
  </si>
  <si>
    <t xml:space="preserve">GS 1 </t>
  </si>
  <si>
    <t xml:space="preserve">GS 2 </t>
  </si>
  <si>
    <t>Camille Collins</t>
  </si>
  <si>
    <t xml:space="preserve">Kelsey Callahan </t>
  </si>
  <si>
    <t>Percy Bedell</t>
  </si>
  <si>
    <t>Keela Mc Elduff</t>
  </si>
  <si>
    <t>Elizabeth Nelson</t>
  </si>
  <si>
    <t>Katherine Danforth</t>
  </si>
  <si>
    <t>Emma Leifer</t>
  </si>
  <si>
    <t>Karianna Reierson</t>
  </si>
  <si>
    <t>Ashlyn Ritson</t>
  </si>
  <si>
    <t>Dona Mcgoonan</t>
  </si>
  <si>
    <t>x8</t>
  </si>
  <si>
    <t>Louis Friedrich</t>
  </si>
  <si>
    <t>Nathan Harris</t>
  </si>
  <si>
    <t>Ryan Mccook</t>
  </si>
  <si>
    <t xml:space="preserve">Drew Young </t>
  </si>
  <si>
    <t>Thomas Zhao</t>
  </si>
  <si>
    <t>Morgan Celley</t>
  </si>
  <si>
    <t xml:space="preserve">Marisa Tomaru </t>
  </si>
  <si>
    <t xml:space="preserve">Ella Scarolla </t>
  </si>
  <si>
    <t xml:space="preserve">Kristen Yi </t>
  </si>
  <si>
    <t>Sophie O' Connor</t>
  </si>
  <si>
    <t>Paige Celley</t>
  </si>
  <si>
    <t xml:space="preserve">Hannah Lees </t>
  </si>
  <si>
    <t>Aubrey Zimmerman</t>
  </si>
  <si>
    <t>x- Team did not qualify- no points awarded</t>
  </si>
  <si>
    <t>GS 3 W</t>
  </si>
  <si>
    <t>GS 3 L</t>
  </si>
  <si>
    <t xml:space="preserve">GS 2 L </t>
  </si>
  <si>
    <t>Chase Greenberg</t>
  </si>
  <si>
    <t xml:space="preserve">Dylan Jay </t>
  </si>
  <si>
    <t>Matt Lombardo</t>
  </si>
  <si>
    <t>Camden Collins</t>
  </si>
  <si>
    <t>Morgan Freifelder</t>
  </si>
  <si>
    <t>Robert Rhine</t>
  </si>
  <si>
    <t>Max Naseef</t>
  </si>
  <si>
    <t>Nicholas Napolitan</t>
  </si>
  <si>
    <t>Harrison Burgess</t>
  </si>
  <si>
    <t>Nicholas Decker</t>
  </si>
  <si>
    <t xml:space="preserve">Nathan Park </t>
  </si>
  <si>
    <t>Alex Mueller</t>
  </si>
  <si>
    <t>Kanna Pasunuri</t>
  </si>
  <si>
    <t>Ethan Holden</t>
  </si>
  <si>
    <t>Tyler Heykoop</t>
  </si>
  <si>
    <t>James Kressman</t>
  </si>
  <si>
    <t>Liam Tenenbaum</t>
  </si>
  <si>
    <t>Eli Dzwonkowski</t>
  </si>
  <si>
    <t>Spencer Donohue</t>
  </si>
  <si>
    <t>Gregory Michaels</t>
  </si>
  <si>
    <t>Maxton Lukes</t>
  </si>
  <si>
    <t>Riley Burke</t>
  </si>
  <si>
    <t>Ella Tabish</t>
  </si>
  <si>
    <t>Maddie Goetze</t>
  </si>
  <si>
    <t>Kaitlyn Lafferty</t>
  </si>
  <si>
    <t>Darcy Moore</t>
  </si>
  <si>
    <t>Anna Reilly</t>
  </si>
  <si>
    <t>Olivia Rosenthal</t>
  </si>
  <si>
    <t>Sierra Koeppe</t>
  </si>
  <si>
    <t>Nicholas Wheaton</t>
  </si>
  <si>
    <t>Vincent Dileone</t>
  </si>
  <si>
    <t>William Hockstein</t>
  </si>
  <si>
    <t>Tucker Edwards</t>
  </si>
  <si>
    <t>Helen Pols</t>
  </si>
  <si>
    <t>x13</t>
  </si>
  <si>
    <t>Skyla Squires</t>
  </si>
  <si>
    <t>x23</t>
  </si>
  <si>
    <t>Clementine Soto</t>
  </si>
  <si>
    <t>Ryan Johnson</t>
  </si>
  <si>
    <t>Aidan Fitzsimmons</t>
  </si>
  <si>
    <t>Hunter Bandola</t>
  </si>
  <si>
    <t>George Flint</t>
  </si>
  <si>
    <t>Charles Gersh</t>
  </si>
  <si>
    <t>Stephen Salamon</t>
  </si>
  <si>
    <t>Gabriella Batelli</t>
  </si>
  <si>
    <t>Brooke Fesq</t>
  </si>
  <si>
    <t>Courtney Payne</t>
  </si>
  <si>
    <t>Liam Larson</t>
  </si>
  <si>
    <t>Julia Mooney</t>
  </si>
  <si>
    <t>Elizabeth Flint</t>
  </si>
  <si>
    <t>Thomas Harle</t>
  </si>
  <si>
    <t>Kelsey Horner</t>
  </si>
  <si>
    <t>Sabrina Sharafi</t>
  </si>
  <si>
    <t>2023 NJISRA Standings: Boys Standings</t>
  </si>
  <si>
    <t>2023 NJISRA Standings: Girls Standings</t>
  </si>
  <si>
    <t>F</t>
  </si>
  <si>
    <t>D</t>
  </si>
  <si>
    <t>E</t>
  </si>
  <si>
    <t>E/W</t>
  </si>
  <si>
    <t>w</t>
  </si>
  <si>
    <t>e</t>
  </si>
  <si>
    <t>11-0</t>
  </si>
  <si>
    <t>10-1</t>
  </si>
  <si>
    <t>9-2</t>
  </si>
  <si>
    <t>8-3</t>
  </si>
  <si>
    <t>7-4</t>
  </si>
  <si>
    <t>6-5</t>
  </si>
  <si>
    <t>5-6</t>
  </si>
  <si>
    <t>4-7</t>
  </si>
  <si>
    <t>3-8</t>
  </si>
  <si>
    <t>2-9</t>
  </si>
  <si>
    <t>1-10</t>
  </si>
  <si>
    <t>0-11</t>
  </si>
  <si>
    <t>1/20 East</t>
  </si>
  <si>
    <t>12 teams</t>
  </si>
  <si>
    <t>1/20 West</t>
  </si>
  <si>
    <t>9 teams</t>
  </si>
  <si>
    <t>8-0</t>
  </si>
  <si>
    <t>7-1</t>
  </si>
  <si>
    <t>6-2</t>
  </si>
  <si>
    <t>5-3</t>
  </si>
  <si>
    <t>4-4</t>
  </si>
  <si>
    <t>3-5</t>
  </si>
  <si>
    <t>2-6</t>
  </si>
  <si>
    <t>1-7</t>
  </si>
  <si>
    <t>0-8</t>
  </si>
  <si>
    <t>*</t>
  </si>
  <si>
    <t>Sl 1 W-L^</t>
  </si>
  <si>
    <t>^ - All wins and losses for this race will be multiplied by 2/3 for amended wins and losses which will count for final standings. All decimals will be rounded to nearest whole number.</t>
  </si>
  <si>
    <t>SL 1 W^</t>
  </si>
  <si>
    <t>SL 1 L^</t>
  </si>
  <si>
    <t>8 teams</t>
  </si>
  <si>
    <t>7-0</t>
  </si>
  <si>
    <t>6-1</t>
  </si>
  <si>
    <t>6-3</t>
  </si>
  <si>
    <t>5-2</t>
  </si>
  <si>
    <t>4-3</t>
  </si>
  <si>
    <t>3-4</t>
  </si>
  <si>
    <t>2-5</t>
  </si>
  <si>
    <t>1-6</t>
  </si>
  <si>
    <t>0-7</t>
  </si>
  <si>
    <t>9-0</t>
  </si>
  <si>
    <t>8-1</t>
  </si>
  <si>
    <t>7-2</t>
  </si>
  <si>
    <t>5-4</t>
  </si>
  <si>
    <t>4-5</t>
  </si>
  <si>
    <t>3-6</t>
  </si>
  <si>
    <t>2-7</t>
  </si>
  <si>
    <t>1-8</t>
  </si>
  <si>
    <t>0-9</t>
  </si>
  <si>
    <t>1/20: East</t>
  </si>
  <si>
    <t>1/20: West</t>
  </si>
  <si>
    <t>Matthew Maguire</t>
  </si>
  <si>
    <t>John Devir</t>
  </si>
  <si>
    <t>Hayden Vanvliet</t>
  </si>
  <si>
    <t>Matthew Gazzillo</t>
  </si>
  <si>
    <t>Zachary Hedgepeth</t>
  </si>
  <si>
    <t>Pierce Weiss</t>
  </si>
  <si>
    <t>Ethan Poplawski</t>
  </si>
  <si>
    <t xml:space="preserve">Charles Skilton </t>
  </si>
  <si>
    <t>Nicolas Fonseca</t>
  </si>
  <si>
    <t>Parker Junger</t>
  </si>
  <si>
    <t>Tristan Deffenbaugh</t>
  </si>
  <si>
    <t>Jackson Steele</t>
  </si>
  <si>
    <t xml:space="preserve">Patrick Payne </t>
  </si>
  <si>
    <t>Bogdan Kuzmanov</t>
  </si>
  <si>
    <t>Andrew Gurda</t>
  </si>
  <si>
    <t>Alexander Arcelay</t>
  </si>
  <si>
    <t>Drew Oppenheim</t>
  </si>
  <si>
    <t>Owen Liming</t>
  </si>
  <si>
    <t>David Powar</t>
  </si>
  <si>
    <t>Dominic Boscia</t>
  </si>
  <si>
    <t>e/w</t>
  </si>
  <si>
    <t xml:space="preserve">e </t>
  </si>
  <si>
    <t xml:space="preserve">East: 60 </t>
  </si>
  <si>
    <t>2023 Boys Point Totals</t>
  </si>
  <si>
    <t>Gabi Tavares</t>
  </si>
  <si>
    <t>Samantha Cho</t>
  </si>
  <si>
    <t>Julie Mcginley</t>
  </si>
  <si>
    <t>Emma Mccook</t>
  </si>
  <si>
    <t>Shelby Quiles</t>
  </si>
  <si>
    <t>Juliette Jalbert</t>
  </si>
  <si>
    <t>Vivian Ewell</t>
  </si>
  <si>
    <t>Johanna Larson</t>
  </si>
  <si>
    <t>Natalie Daniewski</t>
  </si>
  <si>
    <t>Zara Majid</t>
  </si>
  <si>
    <t>Emma Scaturro</t>
  </si>
  <si>
    <t>Sophie Biroc</t>
  </si>
  <si>
    <t>Carlyn Boellhoff</t>
  </si>
  <si>
    <t>Nina Diem</t>
  </si>
  <si>
    <t>Gia Sachen</t>
  </si>
  <si>
    <t>Ava Alonso</t>
  </si>
  <si>
    <t>Hannah Vinegra</t>
  </si>
  <si>
    <t>Izabella Greczek</t>
  </si>
  <si>
    <t>Ava Dyrsten</t>
  </si>
  <si>
    <t>Samantha Schnur</t>
  </si>
  <si>
    <t>West: 56</t>
  </si>
  <si>
    <t>x 4</t>
  </si>
  <si>
    <t>2023 Girls Point Totals</t>
  </si>
  <si>
    <t>1/26: A/B 6 Teams</t>
  </si>
  <si>
    <t>1/27: C/D 8 Teams</t>
  </si>
  <si>
    <t>1/29: E/F 7 Teams</t>
  </si>
  <si>
    <t>1/29: E/F 6 Teams</t>
  </si>
  <si>
    <t>1/27: C/D 6 Teams</t>
  </si>
  <si>
    <t>1/26: A/B</t>
  </si>
  <si>
    <t>A/B: 33</t>
  </si>
  <si>
    <t>Daniel Straus</t>
  </si>
  <si>
    <t>x22</t>
  </si>
  <si>
    <t>Asher Haiduc-dale</t>
  </si>
  <si>
    <t>Blake Evans</t>
  </si>
  <si>
    <t>Sam Bodack</t>
  </si>
  <si>
    <t>Aidan Hickey</t>
  </si>
  <si>
    <t>Billy Widgren</t>
  </si>
  <si>
    <t>Ty Guzzo</t>
  </si>
  <si>
    <t>Chris Hauk</t>
  </si>
  <si>
    <t>Carter Pontone</t>
  </si>
  <si>
    <t>Matthew Califf</t>
  </si>
  <si>
    <t>James Paul Zorlas</t>
  </si>
  <si>
    <t>James Santiago</t>
  </si>
  <si>
    <t>Erik Mozsolits</t>
  </si>
  <si>
    <t xml:space="preserve">Joshua Siegel </t>
  </si>
  <si>
    <t>Matthew Butler</t>
  </si>
  <si>
    <t>A/B: 31</t>
  </si>
  <si>
    <t>Amelie Wilday</t>
  </si>
  <si>
    <t>Jessica Sundlin</t>
  </si>
  <si>
    <t>Emma Karr</t>
  </si>
  <si>
    <t>Julia Greczek</t>
  </si>
  <si>
    <t>Reese Smith</t>
  </si>
  <si>
    <t>Lily Horowitz</t>
  </si>
  <si>
    <t>Helena Geraghty</t>
  </si>
  <si>
    <t xml:space="preserve">Abbie Vancleef </t>
  </si>
  <si>
    <t xml:space="preserve">Hannah Everett </t>
  </si>
  <si>
    <t xml:space="preserve">Emily Milej </t>
  </si>
  <si>
    <t xml:space="preserve">Ella Rose </t>
  </si>
  <si>
    <t xml:space="preserve">Polina Gachevski </t>
  </si>
  <si>
    <t xml:space="preserve">Caroline Gharibian </t>
  </si>
  <si>
    <t>Felix O'halloran</t>
  </si>
  <si>
    <t>Ian Rovner</t>
  </si>
  <si>
    <t>Max Mayer</t>
  </si>
  <si>
    <t>Lucas Kaganovsky</t>
  </si>
  <si>
    <t>Tim Pallis</t>
  </si>
  <si>
    <t>Leo Mayer</t>
  </si>
  <si>
    <t>Nolan Wehrli</t>
  </si>
  <si>
    <t>Hi Point</t>
  </si>
  <si>
    <t>James Bruning</t>
  </si>
  <si>
    <t>Lucas White</t>
  </si>
  <si>
    <t>Richard Lewis</t>
  </si>
  <si>
    <t>Dane Oceja</t>
  </si>
  <si>
    <t>Brody Scully</t>
  </si>
  <si>
    <t>Levie Gonzalez</t>
  </si>
  <si>
    <t>C/D: 42</t>
  </si>
  <si>
    <t>1/27:C/D</t>
  </si>
  <si>
    <t>C/D: 34</t>
  </si>
  <si>
    <t>Sophia Adelman</t>
  </si>
  <si>
    <t>Amanda Rhode</t>
  </si>
  <si>
    <t>Jackie Spinnell</t>
  </si>
  <si>
    <t xml:space="preserve">Andalora Parente </t>
  </si>
  <si>
    <t>Summer Schnabolk</t>
  </si>
  <si>
    <t>x9</t>
  </si>
  <si>
    <t>Julia Litvin</t>
  </si>
  <si>
    <t>Rileigh Slufik</t>
  </si>
  <si>
    <t>1/29: E/F</t>
  </si>
  <si>
    <t>Ben Kotch</t>
  </si>
  <si>
    <t>Joon Park</t>
  </si>
  <si>
    <t>Jack Nardi</t>
  </si>
  <si>
    <t>Nathan Gaddis</t>
  </si>
  <si>
    <t>Daniel Speeney</t>
  </si>
  <si>
    <t>Alex Ferreria</t>
  </si>
  <si>
    <t xml:space="preserve">Wayne Hills </t>
  </si>
  <si>
    <t>Max Corcoran</t>
  </si>
  <si>
    <t>Isaac Levinson</t>
  </si>
  <si>
    <t>Tom Shub</t>
  </si>
  <si>
    <t>Liam Sheffield</t>
  </si>
  <si>
    <t>Joonyoung Rhee</t>
  </si>
  <si>
    <t>Ethan Barna</t>
  </si>
  <si>
    <t>Shmuli Khanin</t>
  </si>
  <si>
    <t>E/F: 40</t>
  </si>
  <si>
    <t>E/F: 31</t>
  </si>
  <si>
    <t>Sydney Josif</t>
  </si>
  <si>
    <t>Rachel Walker</t>
  </si>
  <si>
    <t>x0</t>
  </si>
  <si>
    <t>x25</t>
  </si>
  <si>
    <t>Madison Campisi</t>
  </si>
  <si>
    <t>Petra Deffenbaugh</t>
  </si>
  <si>
    <t>Meriden Crockett</t>
  </si>
  <si>
    <t>Madelyn Allegri</t>
  </si>
  <si>
    <t>Kaitlyn Anders</t>
  </si>
  <si>
    <t>Devon Dobbs</t>
  </si>
  <si>
    <t>Rebecca Walker</t>
  </si>
  <si>
    <t>x10</t>
  </si>
  <si>
    <t>Tess Mella</t>
  </si>
  <si>
    <t>Hanna Dening</t>
  </si>
  <si>
    <t>West: 53</t>
  </si>
  <si>
    <t>East: 43</t>
  </si>
  <si>
    <t>2/5: A/F 6 teams</t>
  </si>
  <si>
    <t>2/5:B/C 7 teams#</t>
  </si>
  <si>
    <t>2/5:D/E 8 Teams</t>
  </si>
  <si>
    <t>#-West Milford did not qualify but wins and losses were awarded with anticipation of them fulfilling race requirement of half of the league races. If they do not qualify, records will be adjusted.</t>
  </si>
  <si>
    <t>2/5: A/F 6 Teams #</t>
  </si>
  <si>
    <t>#-Jefferson did not participate but wins and losses were awarded with anticipation of them fulfilling race requirement of half of the league races. If they do not qualify, records will be adjusted.</t>
  </si>
  <si>
    <t>2/5: B/C 6 Teams</t>
  </si>
  <si>
    <t>2/5: D/E: 6 Teams</t>
  </si>
  <si>
    <t>A/F: 33</t>
  </si>
  <si>
    <t>Johann Svensson</t>
  </si>
  <si>
    <t>Nathan Soos</t>
  </si>
  <si>
    <t>Ryan Grycuk</t>
  </si>
  <si>
    <t>Ben Dykstra</t>
  </si>
  <si>
    <t>Jake Goldstein</t>
  </si>
  <si>
    <t>Ryan Corino</t>
  </si>
  <si>
    <t>B/C: 35</t>
  </si>
  <si>
    <t>Kacper Nierdaka</t>
  </si>
  <si>
    <t xml:space="preserve">Justin Levy </t>
  </si>
  <si>
    <t>William Otto</t>
  </si>
  <si>
    <t>2/5: A/F</t>
  </si>
  <si>
    <t>2/5: B/C</t>
  </si>
  <si>
    <t>2/5: D/E</t>
  </si>
  <si>
    <t>Will Langheim</t>
  </si>
  <si>
    <t>Jacob Malecki</t>
  </si>
  <si>
    <t>Aaron Moon</t>
  </si>
  <si>
    <t>Lukash Nynka</t>
  </si>
  <si>
    <t>Yuri Jung</t>
  </si>
  <si>
    <t>Alex Sheffield</t>
  </si>
  <si>
    <t>Logan George</t>
  </si>
  <si>
    <t>Gabriel Reinstein</t>
  </si>
  <si>
    <t>D/E: 40</t>
  </si>
  <si>
    <t>A/F: 29</t>
  </si>
  <si>
    <t>Ellie Sadrian</t>
  </si>
  <si>
    <t>Izzy Jaffe</t>
  </si>
  <si>
    <t>Maddie Jaffe</t>
  </si>
  <si>
    <t>B/C: 30</t>
  </si>
  <si>
    <t>Chloe Krawczak</t>
  </si>
  <si>
    <t>Brooke Dollbaum</t>
  </si>
  <si>
    <t>Valentina Christen</t>
  </si>
  <si>
    <t>Hanna Szyller</t>
  </si>
  <si>
    <t>Sofia Parente</t>
  </si>
  <si>
    <t>Lia Almazi</t>
  </si>
  <si>
    <t>Olivia Dunwoody</t>
  </si>
  <si>
    <t>Kendra Austin</t>
  </si>
  <si>
    <t>D/E: 31</t>
  </si>
  <si>
    <t>x19</t>
  </si>
  <si>
    <t>Angel Casaleggio</t>
  </si>
  <si>
    <t>x7</t>
  </si>
  <si>
    <t>Rachel Pietrucha</t>
  </si>
  <si>
    <t>Taylor Nick</t>
  </si>
  <si>
    <t>Phoebe Spinnell</t>
  </si>
  <si>
    <t>2/8: B/D: 7 Teams</t>
  </si>
  <si>
    <t>2/8: B/D: 6 Teams</t>
  </si>
  <si>
    <t>B/D: 35</t>
  </si>
  <si>
    <t>2/8: B/D</t>
  </si>
  <si>
    <t>Arjun Subramanian</t>
  </si>
  <si>
    <t>Kevin Matula</t>
  </si>
  <si>
    <t>Kevin Robinson</t>
  </si>
  <si>
    <t>Jagger Joseph</t>
  </si>
  <si>
    <t>B/D: 33</t>
  </si>
  <si>
    <t>Ava Rogers</t>
  </si>
  <si>
    <t>Katia Krishtopa</t>
  </si>
  <si>
    <t>Charlotte Cundey</t>
  </si>
  <si>
    <t>x2</t>
  </si>
  <si>
    <t>2/8: C/F: 7 Teams</t>
  </si>
  <si>
    <t>2/8: C/F: 6 Teams</t>
  </si>
  <si>
    <t>2/8: C/F</t>
  </si>
  <si>
    <t>C/F: 37</t>
  </si>
  <si>
    <t>David Baker</t>
  </si>
  <si>
    <t>Brody Chard Cunion</t>
  </si>
  <si>
    <t>Max Pagliaro</t>
  </si>
  <si>
    <t>Gavin Beyers</t>
  </si>
  <si>
    <t>Cole Esbin</t>
  </si>
  <si>
    <t>C/F: 35</t>
  </si>
  <si>
    <t>Althea Edelstein</t>
  </si>
  <si>
    <t>Christina Jiang</t>
  </si>
  <si>
    <t>GS 1 W-L^</t>
  </si>
  <si>
    <t>2/10: East: 12 Teams</t>
  </si>
  <si>
    <t>w/e</t>
  </si>
  <si>
    <t>2/10: East</t>
  </si>
  <si>
    <t>Levi Schiffer</t>
  </si>
  <si>
    <t>2/10:East</t>
  </si>
  <si>
    <t>x17</t>
  </si>
  <si>
    <t>x5</t>
  </si>
  <si>
    <t>2/11: West</t>
  </si>
  <si>
    <t>2/11: West: 9 Teams</t>
  </si>
  <si>
    <t>2/11 West:9 Teams</t>
  </si>
  <si>
    <t>West: 50</t>
  </si>
  <si>
    <t>Dylan Rhee</t>
  </si>
  <si>
    <t>Alex Pelinsky</t>
  </si>
  <si>
    <t>Olivia Gore</t>
  </si>
  <si>
    <t>Lauren Pierson</t>
  </si>
  <si>
    <t>Carson Clunis</t>
  </si>
  <si>
    <t>2/10: East: 9 Teams</t>
  </si>
  <si>
    <t>East: 60</t>
  </si>
  <si>
    <t>East:45</t>
  </si>
  <si>
    <t>2/13: A/E: 7 Teams</t>
  </si>
  <si>
    <t>2/13: A/E: 6 Teams</t>
  </si>
  <si>
    <t>2/13: A/E</t>
  </si>
  <si>
    <t>A/E: 41</t>
  </si>
  <si>
    <t>x18</t>
  </si>
  <si>
    <t>Jayden McDonald</t>
  </si>
  <si>
    <t>Kevin Lammey</t>
  </si>
  <si>
    <t>William Dodds</t>
  </si>
  <si>
    <t>A/E: 30</t>
  </si>
  <si>
    <t>Isabella Yohanan</t>
  </si>
  <si>
    <t>Linnea Decker</t>
  </si>
  <si>
    <t>Chiara Cocoziello</t>
  </si>
  <si>
    <t>Cora Bermingham</t>
  </si>
  <si>
    <t>Sneha Thyagaraian</t>
  </si>
  <si>
    <t>2/15: D/F: 7 teams</t>
  </si>
  <si>
    <t>2/15: D/F</t>
  </si>
  <si>
    <t>D/F: 38</t>
  </si>
  <si>
    <t>Griffin Wiehe</t>
  </si>
  <si>
    <t>D/F: 36</t>
  </si>
  <si>
    <t>x4</t>
  </si>
  <si>
    <t>2/15: B/E</t>
  </si>
  <si>
    <t>2/15: B/E 7 Teams</t>
  </si>
  <si>
    <t>2/15: D/F 7 Teams</t>
  </si>
  <si>
    <t>2/15: B/E: 6 Teams</t>
  </si>
  <si>
    <t>B/E: 40</t>
  </si>
  <si>
    <t>Connor Neenan</t>
  </si>
  <si>
    <t>Avg.</t>
  </si>
  <si>
    <t>Avg</t>
  </si>
  <si>
    <t>x24</t>
  </si>
  <si>
    <t>x12</t>
  </si>
  <si>
    <t>2/17: A/C</t>
  </si>
  <si>
    <t>2/17: A/C 7 Teams</t>
  </si>
  <si>
    <t xml:space="preserve">Top 11 Qualify For </t>
  </si>
  <si>
    <t>Team State Finals</t>
  </si>
  <si>
    <t>*Vernon awarded higher</t>
  </si>
  <si>
    <t xml:space="preserve"> seed based on head to head </t>
  </si>
  <si>
    <t>in GS 2</t>
  </si>
  <si>
    <t>2/17: A/C: 6 Teams</t>
  </si>
  <si>
    <t>A/C: 37</t>
  </si>
  <si>
    <t>x16</t>
  </si>
  <si>
    <t>Brandon Soos</t>
  </si>
  <si>
    <t>Paul Reinhart</t>
  </si>
  <si>
    <t>113 x .4=45.2</t>
  </si>
  <si>
    <t>113 x .333 = 37.66</t>
  </si>
  <si>
    <t>1-38 All League</t>
  </si>
  <si>
    <t>39-45 Honorable mention</t>
  </si>
  <si>
    <t>Qualify for ROC</t>
  </si>
  <si>
    <t>39-45 Honorabel Mention</t>
  </si>
  <si>
    <t xml:space="preserve">ROC: top 45 </t>
  </si>
  <si>
    <t>A/C: 32</t>
  </si>
  <si>
    <t>B/E: 29</t>
  </si>
  <si>
    <t>Kate Kiedziuch</t>
  </si>
  <si>
    <t>Mary Reilly</t>
  </si>
  <si>
    <t xml:space="preserve">96.333 x .333 = 32.111 </t>
  </si>
  <si>
    <t>96.333 x .4 = 38.533</t>
  </si>
  <si>
    <t>1-32 All League</t>
  </si>
  <si>
    <t xml:space="preserve">ROC: top 39 </t>
  </si>
  <si>
    <t>33-39 Honorable mention</t>
  </si>
  <si>
    <t>33-39 Honorabel Mention</t>
  </si>
  <si>
    <t>ROC - Boys Point Totals</t>
  </si>
  <si>
    <t>Lg. Points</t>
  </si>
  <si>
    <t>ROC - Girls Point Totals</t>
  </si>
  <si>
    <t>multiplier</t>
  </si>
  <si>
    <t>Ptsx0.3</t>
  </si>
  <si>
    <t>pts x 0.3</t>
  </si>
  <si>
    <t>GS (30-1)</t>
  </si>
  <si>
    <t>SL 1 (20-1)</t>
  </si>
  <si>
    <t>SL 2 (20-1)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</si>
</sst>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14" x14ac:knownFonts="1">
    <font>
      <sz val="11"/>
      <color theme="1"/>
      <name val="Calibri"/>
      <family val="2"/>
      <scheme val="minor"/>
    </font>
    <font>
      <b/>
      <sz val="11"/>
      <color theme="1"/>
      <name val="Calibri"/>
      <family val="2"/>
      <scheme val="minor"/>
    </font>
    <font>
      <sz val="14"/>
      <color theme="1"/>
      <name val="Calibri"/>
      <family val="2"/>
      <scheme val="minor"/>
    </font>
    <font>
      <sz val="10"/>
      <color theme="1"/>
      <name val="Arial Unicode MS"/>
    </font>
    <font>
      <sz val="11"/>
      <color theme="1"/>
      <name val="Calibri"/>
      <family val="2"/>
      <scheme val="minor"/>
    </font>
    <font>
      <sz val="8"/>
      <color theme="1"/>
      <name val="Arial"/>
      <family val="2"/>
    </font>
    <font>
      <sz val="11"/>
      <color rgb="FF000000"/>
      <name val="Calibri"/>
      <family val="2"/>
      <scheme val="minor"/>
    </font>
    <font>
      <b/>
      <sz val="10"/>
      <color theme="1"/>
      <name val="Arial Unicode MS"/>
    </font>
    <font>
      <b/>
      <sz val="11"/>
      <color rgb="FFC00000"/>
      <name val="Calibri"/>
      <family val="2"/>
      <scheme val="minor"/>
    </font>
    <font>
      <b/>
      <sz val="10"/>
      <color rgb="FFC00000"/>
      <name val="Arial Unicode MS"/>
    </font>
    <font>
      <b/>
      <sz val="11"/>
      <color rgb="FF0070C0"/>
      <name val="Calibri"/>
      <family val="2"/>
      <scheme val="minor"/>
    </font>
    <font>
      <b/>
      <sz val="10"/>
      <color rgb="FF0070C0"/>
      <name val="Arial Unicode MS"/>
    </font>
    <font>
      <b/>
      <sz val="11"/>
      <color theme="4" tint="-0.499984740745262"/>
      <name val="Calibri"/>
      <family val="2"/>
      <scheme val="minor"/>
    </font>
    <font>
      <b/>
      <sz val="11"/>
      <color rgb="FFFF0000"/>
      <name val="Calibri"/>
      <family val="2"/>
      <scheme val="minor"/>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C000"/>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top/>
      <bottom style="medium">
        <color indexed="64"/>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thin">
        <color indexed="64"/>
      </left>
      <right/>
      <top style="medium">
        <color indexed="64"/>
      </top>
      <bottom style="medium">
        <color indexed="64"/>
      </bottom>
      <diagonal/>
    </border>
    <border>
      <left style="thin">
        <color indexed="64"/>
      </left>
      <right/>
      <top style="thin">
        <color indexed="64"/>
      </top>
      <bottom/>
      <diagonal/>
    </border>
    <border>
      <left/>
      <right/>
      <top style="thin">
        <color indexed="64"/>
      </top>
      <bottom style="thin">
        <color indexed="64"/>
      </bottom>
      <diagonal/>
    </border>
    <border>
      <left/>
      <right/>
      <top style="thin">
        <color indexed="64"/>
      </top>
      <bottom/>
      <diagonal/>
    </border>
    <border>
      <left style="medium">
        <color indexed="64"/>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diagonal/>
    </border>
    <border>
      <left/>
      <right/>
      <top style="medium">
        <color indexed="64"/>
      </top>
      <bottom/>
      <diagonal/>
    </border>
    <border>
      <left style="thin">
        <color indexed="64"/>
      </left>
      <right style="medium">
        <color indexed="64"/>
      </right>
      <top style="thin">
        <color indexed="64"/>
      </top>
      <bottom style="medium">
        <color indexed="64"/>
      </bottom>
      <diagonal/>
    </border>
    <border>
      <left/>
      <right style="thin">
        <color indexed="64"/>
      </right>
      <top/>
      <bottom style="thin">
        <color indexed="64"/>
      </bottom>
      <diagonal/>
    </border>
    <border>
      <left/>
      <right style="medium">
        <color indexed="64"/>
      </right>
      <top style="medium">
        <color indexed="64"/>
      </top>
      <bottom style="medium">
        <color indexed="64"/>
      </bottom>
      <diagonal/>
    </border>
    <border>
      <left/>
      <right/>
      <top/>
      <bottom style="thin">
        <color indexed="64"/>
      </bottom>
      <diagonal/>
    </border>
  </borders>
  <cellStyleXfs count="2">
    <xf numFmtId="0" fontId="0" fillId="0" borderId="0"/>
    <xf numFmtId="9" fontId="4" fillId="0" borderId="0" applyFont="0" applyFill="0" applyBorder="0" applyAlignment="0" applyProtection="0"/>
  </cellStyleXfs>
  <cellXfs count="198">
    <xf numFmtId="0" fontId="0" fillId="0" borderId="0" xfId="0"/>
    <xf numFmtId="0" fontId="2" fillId="0" borderId="0" xfId="0" applyFont="1" applyAlignment="1">
      <alignment vertical="center"/>
    </xf>
    <xf numFmtId="0" fontId="1" fillId="0" borderId="0" xfId="0" applyFont="1"/>
    <xf numFmtId="0" fontId="2" fillId="0" borderId="0" xfId="0" applyFont="1"/>
    <xf numFmtId="0" fontId="0" fillId="0" borderId="21" xfId="0" applyBorder="1"/>
    <xf numFmtId="0" fontId="2" fillId="0" borderId="21" xfId="0" applyFont="1" applyBorder="1"/>
    <xf numFmtId="0" fontId="0" fillId="0" borderId="19" xfId="0" applyBorder="1"/>
    <xf numFmtId="0" fontId="0" fillId="0" borderId="14" xfId="0" applyBorder="1"/>
    <xf numFmtId="164" fontId="0" fillId="0" borderId="0" xfId="0" applyNumberFormat="1"/>
    <xf numFmtId="0" fontId="0" fillId="0" borderId="17" xfId="0" applyBorder="1"/>
    <xf numFmtId="0" fontId="0" fillId="2" borderId="11" xfId="0" applyFill="1" applyBorder="1"/>
    <xf numFmtId="0" fontId="0" fillId="2" borderId="18" xfId="0" applyFill="1" applyBorder="1"/>
    <xf numFmtId="0" fontId="2" fillId="2" borderId="0" xfId="0" applyFont="1" applyFill="1"/>
    <xf numFmtId="0" fontId="0" fillId="2" borderId="0" xfId="0" applyFill="1"/>
    <xf numFmtId="0" fontId="0" fillId="2" borderId="13" xfId="0" applyFill="1" applyBorder="1"/>
    <xf numFmtId="0" fontId="1" fillId="2" borderId="22" xfId="0" applyFont="1" applyFill="1" applyBorder="1"/>
    <xf numFmtId="0" fontId="1" fillId="2" borderId="24" xfId="0" applyFont="1" applyFill="1" applyBorder="1"/>
    <xf numFmtId="0" fontId="0" fillId="2" borderId="1" xfId="0" applyFill="1" applyBorder="1"/>
    <xf numFmtId="0" fontId="3" fillId="2" borderId="1" xfId="0" applyFont="1" applyFill="1" applyBorder="1" applyAlignment="1">
      <alignment vertical="center"/>
    </xf>
    <xf numFmtId="0" fontId="1" fillId="2" borderId="1" xfId="0" applyFont="1" applyFill="1" applyBorder="1"/>
    <xf numFmtId="164" fontId="0" fillId="2" borderId="0" xfId="0" applyNumberFormat="1" applyFill="1"/>
    <xf numFmtId="0" fontId="1" fillId="2" borderId="2" xfId="0" applyFont="1" applyFill="1" applyBorder="1"/>
    <xf numFmtId="0" fontId="0" fillId="2" borderId="24" xfId="0" applyFill="1" applyBorder="1"/>
    <xf numFmtId="0" fontId="1" fillId="2" borderId="0" xfId="0" applyFont="1" applyFill="1"/>
    <xf numFmtId="0" fontId="0" fillId="2" borderId="19" xfId="0" applyFill="1" applyBorder="1"/>
    <xf numFmtId="0" fontId="0" fillId="2" borderId="17" xfId="0" applyFill="1" applyBorder="1"/>
    <xf numFmtId="0" fontId="0" fillId="2" borderId="14" xfId="0" applyFill="1" applyBorder="1"/>
    <xf numFmtId="0" fontId="0" fillId="2" borderId="16" xfId="0" applyFill="1" applyBorder="1"/>
    <xf numFmtId="0" fontId="0" fillId="2" borderId="6" xfId="0" applyFill="1" applyBorder="1"/>
    <xf numFmtId="0" fontId="0" fillId="2" borderId="7" xfId="0" applyFill="1" applyBorder="1"/>
    <xf numFmtId="0" fontId="0" fillId="2" borderId="3" xfId="0" applyFill="1" applyBorder="1"/>
    <xf numFmtId="164" fontId="0" fillId="2" borderId="7" xfId="0" applyNumberFormat="1" applyFill="1" applyBorder="1"/>
    <xf numFmtId="0" fontId="0" fillId="2" borderId="6" xfId="0" applyFill="1" applyBorder="1" applyAlignment="1">
      <alignment horizontal="right"/>
    </xf>
    <xf numFmtId="0" fontId="0" fillId="2" borderId="7" xfId="0" applyFill="1" applyBorder="1" applyAlignment="1">
      <alignment horizontal="right"/>
    </xf>
    <xf numFmtId="0" fontId="0" fillId="2" borderId="1" xfId="0" applyFill="1" applyBorder="1" applyAlignment="1">
      <alignment horizontal="right"/>
    </xf>
    <xf numFmtId="0" fontId="0" fillId="2" borderId="9" xfId="0" applyFill="1" applyBorder="1"/>
    <xf numFmtId="0" fontId="0" fillId="2" borderId="10" xfId="0" applyFill="1" applyBorder="1"/>
    <xf numFmtId="0" fontId="0" fillId="2" borderId="20" xfId="0" applyFill="1" applyBorder="1"/>
    <xf numFmtId="0" fontId="0" fillId="2" borderId="12" xfId="0" applyFill="1" applyBorder="1"/>
    <xf numFmtId="0" fontId="0" fillId="2" borderId="0" xfId="0" applyFill="1" applyAlignment="1">
      <alignment horizontal="right"/>
    </xf>
    <xf numFmtId="164" fontId="0" fillId="2" borderId="0" xfId="0" applyNumberFormat="1" applyFill="1" applyAlignment="1">
      <alignment horizontal="right"/>
    </xf>
    <xf numFmtId="0" fontId="0" fillId="2" borderId="18" xfId="0" applyFill="1" applyBorder="1" applyAlignment="1">
      <alignment horizontal="left"/>
    </xf>
    <xf numFmtId="0" fontId="0" fillId="2" borderId="19" xfId="0" applyFill="1" applyBorder="1" applyAlignment="1">
      <alignment horizontal="right"/>
    </xf>
    <xf numFmtId="16" fontId="0" fillId="2" borderId="18" xfId="0" applyNumberFormat="1" applyFill="1" applyBorder="1" applyAlignment="1">
      <alignment horizontal="left"/>
    </xf>
    <xf numFmtId="0" fontId="0" fillId="2" borderId="0" xfId="0" applyFill="1" applyAlignment="1">
      <alignment horizontal="left"/>
    </xf>
    <xf numFmtId="0" fontId="0" fillId="2" borderId="8" xfId="0" applyFill="1" applyBorder="1"/>
    <xf numFmtId="0" fontId="0" fillId="2" borderId="17" xfId="0" applyFill="1" applyBorder="1" applyAlignment="1">
      <alignment horizontal="right"/>
    </xf>
    <xf numFmtId="0" fontId="0" fillId="2" borderId="14" xfId="0" applyFill="1" applyBorder="1" applyAlignment="1">
      <alignment horizontal="right"/>
    </xf>
    <xf numFmtId="0" fontId="0" fillId="2" borderId="13" xfId="0" applyFill="1" applyBorder="1" applyAlignment="1">
      <alignment horizontal="left"/>
    </xf>
    <xf numFmtId="0" fontId="5" fillId="2" borderId="1" xfId="0" applyFont="1" applyFill="1" applyBorder="1"/>
    <xf numFmtId="0" fontId="0" fillId="2" borderId="25" xfId="0" applyFill="1" applyBorder="1"/>
    <xf numFmtId="0" fontId="0" fillId="2" borderId="26" xfId="0" applyFill="1" applyBorder="1"/>
    <xf numFmtId="164" fontId="0" fillId="2" borderId="0" xfId="1" applyNumberFormat="1" applyFont="1" applyFill="1"/>
    <xf numFmtId="164" fontId="0" fillId="2" borderId="23" xfId="1" applyNumberFormat="1" applyFont="1" applyFill="1" applyBorder="1"/>
    <xf numFmtId="164" fontId="0" fillId="2" borderId="16" xfId="1" applyNumberFormat="1" applyFont="1" applyFill="1" applyBorder="1"/>
    <xf numFmtId="164" fontId="0" fillId="2" borderId="0" xfId="1" applyNumberFormat="1" applyFont="1" applyFill="1" applyBorder="1" applyAlignment="1">
      <alignment horizontal="right"/>
    </xf>
    <xf numFmtId="164" fontId="0" fillId="0" borderId="0" xfId="1" applyNumberFormat="1" applyFont="1"/>
    <xf numFmtId="0" fontId="0" fillId="2" borderId="2" xfId="0" applyFill="1" applyBorder="1"/>
    <xf numFmtId="0" fontId="0" fillId="2" borderId="2" xfId="0" applyFill="1" applyBorder="1" applyAlignment="1">
      <alignment horizontal="right"/>
    </xf>
    <xf numFmtId="0" fontId="0" fillId="2" borderId="27" xfId="0" applyFill="1" applyBorder="1"/>
    <xf numFmtId="0" fontId="0" fillId="2" borderId="3" xfId="0" applyFill="1" applyBorder="1" applyAlignment="1">
      <alignment horizontal="right"/>
    </xf>
    <xf numFmtId="49" fontId="0" fillId="2" borderId="0" xfId="0" applyNumberFormat="1" applyFill="1" applyAlignment="1">
      <alignment horizontal="right"/>
    </xf>
    <xf numFmtId="49" fontId="1" fillId="0" borderId="0" xfId="0" applyNumberFormat="1" applyFont="1" applyAlignment="1">
      <alignment horizontal="right"/>
    </xf>
    <xf numFmtId="49" fontId="0" fillId="0" borderId="0" xfId="0" applyNumberFormat="1" applyAlignment="1">
      <alignment horizontal="right"/>
    </xf>
    <xf numFmtId="0" fontId="0" fillId="2" borderId="16" xfId="0" applyFill="1" applyBorder="1" applyAlignment="1">
      <alignment horizontal="right"/>
    </xf>
    <xf numFmtId="49" fontId="0" fillId="2" borderId="0" xfId="0" applyNumberFormat="1" applyFill="1"/>
    <xf numFmtId="49" fontId="0" fillId="0" borderId="0" xfId="0" applyNumberFormat="1"/>
    <xf numFmtId="49" fontId="1" fillId="0" borderId="0" xfId="0" applyNumberFormat="1" applyFont="1"/>
    <xf numFmtId="49" fontId="0" fillId="2" borderId="13" xfId="0" applyNumberFormat="1" applyFill="1" applyBorder="1" applyAlignment="1">
      <alignment horizontal="right"/>
    </xf>
    <xf numFmtId="49" fontId="0" fillId="2" borderId="18" xfId="0" applyNumberFormat="1" applyFill="1" applyBorder="1" applyAlignment="1">
      <alignment horizontal="left"/>
    </xf>
    <xf numFmtId="0" fontId="0" fillId="2" borderId="28" xfId="0" applyFill="1" applyBorder="1"/>
    <xf numFmtId="0" fontId="0" fillId="2" borderId="29" xfId="0" applyFill="1" applyBorder="1"/>
    <xf numFmtId="49" fontId="0" fillId="2" borderId="6" xfId="0" applyNumberFormat="1" applyFill="1" applyBorder="1"/>
    <xf numFmtId="49" fontId="0" fillId="2" borderId="6" xfId="0" applyNumberFormat="1" applyFill="1" applyBorder="1" applyAlignment="1">
      <alignment horizontal="right"/>
    </xf>
    <xf numFmtId="0" fontId="0" fillId="2" borderId="25" xfId="0" applyFill="1" applyBorder="1" applyAlignment="1">
      <alignment horizontal="right"/>
    </xf>
    <xf numFmtId="0" fontId="0" fillId="2" borderId="10" xfId="0" applyFill="1" applyBorder="1" applyAlignment="1">
      <alignment horizontal="right"/>
    </xf>
    <xf numFmtId="49" fontId="0" fillId="2" borderId="9" xfId="0" applyNumberFormat="1" applyFill="1" applyBorder="1"/>
    <xf numFmtId="0" fontId="6" fillId="0" borderId="1" xfId="0" applyFont="1" applyBorder="1" applyAlignment="1">
      <alignment vertical="center"/>
    </xf>
    <xf numFmtId="0" fontId="0" fillId="0" borderId="0" xfId="0" applyAlignment="1">
      <alignment vertical="center"/>
    </xf>
    <xf numFmtId="0" fontId="1" fillId="0" borderId="0" xfId="0" applyFont="1" applyAlignment="1">
      <alignment vertical="center"/>
    </xf>
    <xf numFmtId="0" fontId="0" fillId="2" borderId="1" xfId="0" applyFill="1" applyBorder="1" applyAlignment="1">
      <alignment vertical="center"/>
    </xf>
    <xf numFmtId="0" fontId="0" fillId="2" borderId="31" xfId="0" applyFill="1" applyBorder="1"/>
    <xf numFmtId="0" fontId="0" fillId="2" borderId="22" xfId="0" applyFill="1" applyBorder="1"/>
    <xf numFmtId="0" fontId="0" fillId="2" borderId="23" xfId="0" applyFill="1" applyBorder="1"/>
    <xf numFmtId="16" fontId="0" fillId="2" borderId="34" xfId="0" applyNumberFormat="1" applyFill="1" applyBorder="1" applyAlignment="1">
      <alignment horizontal="right"/>
    </xf>
    <xf numFmtId="49" fontId="0" fillId="2" borderId="1" xfId="0" applyNumberFormat="1" applyFill="1" applyBorder="1"/>
    <xf numFmtId="0" fontId="0" fillId="2" borderId="17" xfId="0" applyFill="1" applyBorder="1" applyAlignment="1">
      <alignment horizontal="left"/>
    </xf>
    <xf numFmtId="49" fontId="0" fillId="2" borderId="0" xfId="0" applyNumberFormat="1" applyFill="1" applyAlignment="1">
      <alignment horizontal="left"/>
    </xf>
    <xf numFmtId="0" fontId="0" fillId="2" borderId="35" xfId="0" applyFill="1" applyBorder="1"/>
    <xf numFmtId="49" fontId="0" fillId="2" borderId="16" xfId="0" applyNumberFormat="1" applyFill="1" applyBorder="1" applyAlignment="1">
      <alignment horizontal="right"/>
    </xf>
    <xf numFmtId="49" fontId="0" fillId="0" borderId="1" xfId="0" applyNumberFormat="1" applyBorder="1"/>
    <xf numFmtId="0" fontId="0" fillId="2" borderId="20" xfId="0" applyFill="1" applyBorder="1" applyAlignment="1">
      <alignment horizontal="right"/>
    </xf>
    <xf numFmtId="0" fontId="0" fillId="2" borderId="9" xfId="0" applyFill="1" applyBorder="1" applyAlignment="1">
      <alignment horizontal="right"/>
    </xf>
    <xf numFmtId="0" fontId="0" fillId="2" borderId="27" xfId="0" applyFill="1" applyBorder="1" applyAlignment="1">
      <alignment horizontal="right"/>
    </xf>
    <xf numFmtId="49" fontId="0" fillId="0" borderId="11" xfId="0" applyNumberFormat="1" applyBorder="1"/>
    <xf numFmtId="49" fontId="0" fillId="2" borderId="11" xfId="0" applyNumberFormat="1" applyFill="1" applyBorder="1" applyAlignment="1">
      <alignment horizontal="right"/>
    </xf>
    <xf numFmtId="49" fontId="0" fillId="2" borderId="13" xfId="0" applyNumberFormat="1" applyFill="1" applyBorder="1"/>
    <xf numFmtId="0" fontId="1" fillId="2" borderId="26" xfId="0" applyFont="1" applyFill="1" applyBorder="1"/>
    <xf numFmtId="49" fontId="1" fillId="2" borderId="22" xfId="0" applyNumberFormat="1" applyFont="1" applyFill="1" applyBorder="1" applyAlignment="1">
      <alignment horizontal="right"/>
    </xf>
    <xf numFmtId="0" fontId="0" fillId="2" borderId="36" xfId="0" applyFill="1" applyBorder="1" applyAlignment="1">
      <alignment horizontal="right"/>
    </xf>
    <xf numFmtId="49" fontId="0" fillId="0" borderId="18" xfId="0" applyNumberFormat="1" applyBorder="1" applyAlignment="1">
      <alignment horizontal="right"/>
    </xf>
    <xf numFmtId="0" fontId="0" fillId="2" borderId="19" xfId="0" applyFill="1" applyBorder="1" applyAlignment="1">
      <alignment horizontal="left"/>
    </xf>
    <xf numFmtId="0" fontId="0" fillId="2" borderId="30" xfId="0" applyFill="1" applyBorder="1" applyAlignment="1">
      <alignment horizontal="right"/>
    </xf>
    <xf numFmtId="49" fontId="1" fillId="2" borderId="31" xfId="0" applyNumberFormat="1" applyFont="1" applyFill="1" applyBorder="1" applyAlignment="1">
      <alignment horizontal="right"/>
    </xf>
    <xf numFmtId="49" fontId="0" fillId="2" borderId="3" xfId="0" applyNumberFormat="1" applyFill="1" applyBorder="1" applyAlignment="1">
      <alignment horizontal="right"/>
    </xf>
    <xf numFmtId="0" fontId="0" fillId="2" borderId="37" xfId="0" applyFill="1" applyBorder="1" applyAlignment="1">
      <alignment horizontal="right"/>
    </xf>
    <xf numFmtId="49" fontId="0" fillId="2" borderId="18" xfId="0" applyNumberFormat="1" applyFill="1" applyBorder="1"/>
    <xf numFmtId="0" fontId="0" fillId="2" borderId="37" xfId="0" applyFill="1" applyBorder="1"/>
    <xf numFmtId="0" fontId="0" fillId="2" borderId="12" xfId="0" applyFill="1" applyBorder="1" applyAlignment="1">
      <alignment horizontal="left"/>
    </xf>
    <xf numFmtId="49" fontId="0" fillId="0" borderId="11" xfId="0" applyNumberFormat="1" applyBorder="1" applyAlignment="1">
      <alignment horizontal="right"/>
    </xf>
    <xf numFmtId="49" fontId="0" fillId="2" borderId="9" xfId="0" applyNumberFormat="1" applyFill="1" applyBorder="1" applyAlignment="1">
      <alignment horizontal="right"/>
    </xf>
    <xf numFmtId="49" fontId="0" fillId="2" borderId="35" xfId="0" applyNumberFormat="1" applyFill="1" applyBorder="1" applyAlignment="1">
      <alignment horizontal="left"/>
    </xf>
    <xf numFmtId="0" fontId="0" fillId="2" borderId="35" xfId="0" applyFill="1" applyBorder="1" applyAlignment="1">
      <alignment horizontal="left"/>
    </xf>
    <xf numFmtId="16" fontId="0" fillId="2" borderId="35" xfId="0" applyNumberFormat="1" applyFill="1" applyBorder="1" applyAlignment="1">
      <alignment horizontal="right"/>
    </xf>
    <xf numFmtId="49" fontId="0" fillId="2" borderId="25" xfId="0" applyNumberFormat="1" applyFill="1" applyBorder="1" applyAlignment="1">
      <alignment horizontal="right"/>
    </xf>
    <xf numFmtId="49" fontId="0" fillId="2" borderId="17" xfId="0" applyNumberFormat="1" applyFill="1" applyBorder="1" applyAlignment="1">
      <alignment horizontal="right"/>
    </xf>
    <xf numFmtId="0" fontId="0" fillId="2" borderId="13" xfId="0" applyFill="1" applyBorder="1" applyAlignment="1">
      <alignment horizontal="right"/>
    </xf>
    <xf numFmtId="0" fontId="1" fillId="2" borderId="20" xfId="0" applyFont="1" applyFill="1" applyBorder="1"/>
    <xf numFmtId="0" fontId="1" fillId="2" borderId="23" xfId="0" applyFont="1" applyFill="1" applyBorder="1"/>
    <xf numFmtId="16" fontId="0" fillId="2" borderId="11" xfId="0" applyNumberFormat="1" applyFill="1" applyBorder="1" applyAlignment="1">
      <alignment horizontal="left"/>
    </xf>
    <xf numFmtId="0" fontId="0" fillId="2" borderId="12" xfId="0" applyFill="1" applyBorder="1" applyAlignment="1">
      <alignment horizontal="right"/>
    </xf>
    <xf numFmtId="0" fontId="0" fillId="0" borderId="18" xfId="0" applyBorder="1"/>
    <xf numFmtId="0" fontId="0" fillId="0" borderId="1" xfId="0" applyBorder="1"/>
    <xf numFmtId="0" fontId="0" fillId="2" borderId="21" xfId="0" applyFill="1" applyBorder="1"/>
    <xf numFmtId="0" fontId="1" fillId="2" borderId="38" xfId="0" applyFont="1" applyFill="1" applyBorder="1"/>
    <xf numFmtId="49" fontId="0" fillId="2" borderId="20" xfId="0" applyNumberFormat="1" applyFill="1" applyBorder="1"/>
    <xf numFmtId="164" fontId="0" fillId="2" borderId="23" xfId="0" applyNumberFormat="1" applyFill="1" applyBorder="1"/>
    <xf numFmtId="0" fontId="1" fillId="2" borderId="1" xfId="0" applyFont="1" applyFill="1" applyBorder="1" applyAlignment="1">
      <alignment horizontal="right"/>
    </xf>
    <xf numFmtId="0" fontId="1" fillId="3" borderId="1" xfId="0" applyFont="1" applyFill="1" applyBorder="1"/>
    <xf numFmtId="0" fontId="0" fillId="3" borderId="16" xfId="0" applyFill="1" applyBorder="1"/>
    <xf numFmtId="0" fontId="0" fillId="3" borderId="15" xfId="0" applyFill="1" applyBorder="1"/>
    <xf numFmtId="49" fontId="0" fillId="3" borderId="4" xfId="0" applyNumberFormat="1" applyFill="1" applyBorder="1" applyAlignment="1">
      <alignment horizontal="right"/>
    </xf>
    <xf numFmtId="0" fontId="0" fillId="3" borderId="8" xfId="0" applyFill="1" applyBorder="1" applyAlignment="1">
      <alignment horizontal="right"/>
    </xf>
    <xf numFmtId="0" fontId="0" fillId="3" borderId="5" xfId="0" applyFill="1" applyBorder="1" applyAlignment="1">
      <alignment horizontal="right"/>
    </xf>
    <xf numFmtId="0" fontId="0" fillId="3" borderId="32" xfId="0" applyFill="1" applyBorder="1" applyAlignment="1">
      <alignment horizontal="right"/>
    </xf>
    <xf numFmtId="0" fontId="0" fillId="3" borderId="33" xfId="0" applyFill="1" applyBorder="1" applyAlignment="1">
      <alignment horizontal="right"/>
    </xf>
    <xf numFmtId="0" fontId="0" fillId="3" borderId="4" xfId="0" applyFill="1" applyBorder="1" applyAlignment="1">
      <alignment horizontal="right"/>
    </xf>
    <xf numFmtId="49" fontId="0" fillId="3" borderId="6" xfId="0" applyNumberFormat="1" applyFill="1" applyBorder="1" applyAlignment="1">
      <alignment horizontal="right"/>
    </xf>
    <xf numFmtId="0" fontId="0" fillId="3" borderId="1" xfId="0" applyFill="1" applyBorder="1" applyAlignment="1">
      <alignment horizontal="right"/>
    </xf>
    <xf numFmtId="0" fontId="0" fillId="3" borderId="37" xfId="0" applyFill="1" applyBorder="1"/>
    <xf numFmtId="164" fontId="0" fillId="3" borderId="16" xfId="1" applyNumberFormat="1" applyFont="1" applyFill="1" applyBorder="1"/>
    <xf numFmtId="0" fontId="0" fillId="3" borderId="1" xfId="0" applyFill="1" applyBorder="1"/>
    <xf numFmtId="0" fontId="0" fillId="3" borderId="2" xfId="0" applyFill="1" applyBorder="1"/>
    <xf numFmtId="0" fontId="0" fillId="3" borderId="7" xfId="0" applyFill="1" applyBorder="1"/>
    <xf numFmtId="0" fontId="0" fillId="3" borderId="6" xfId="0" applyFill="1" applyBorder="1"/>
    <xf numFmtId="0" fontId="0" fillId="3" borderId="6" xfId="0" applyFill="1" applyBorder="1" applyAlignment="1">
      <alignment horizontal="right"/>
    </xf>
    <xf numFmtId="0" fontId="0" fillId="3" borderId="7" xfId="0" applyFill="1" applyBorder="1" applyAlignment="1">
      <alignment horizontal="right"/>
    </xf>
    <xf numFmtId="0" fontId="0" fillId="3" borderId="0" xfId="0" applyFill="1"/>
    <xf numFmtId="0" fontId="0" fillId="3" borderId="39" xfId="0" applyFill="1" applyBorder="1"/>
    <xf numFmtId="49" fontId="0" fillId="3" borderId="32" xfId="0" applyNumberFormat="1" applyFill="1" applyBorder="1"/>
    <xf numFmtId="0" fontId="0" fillId="3" borderId="33" xfId="0" applyFill="1" applyBorder="1"/>
    <xf numFmtId="0" fontId="0" fillId="3" borderId="32" xfId="0" applyFill="1" applyBorder="1"/>
    <xf numFmtId="49" fontId="0" fillId="3" borderId="37" xfId="0" applyNumberFormat="1" applyFill="1" applyBorder="1" applyAlignment="1">
      <alignment horizontal="right"/>
    </xf>
    <xf numFmtId="164" fontId="0" fillId="3" borderId="33" xfId="0" applyNumberFormat="1" applyFill="1" applyBorder="1"/>
    <xf numFmtId="0" fontId="0" fillId="3" borderId="28" xfId="0" applyFill="1" applyBorder="1"/>
    <xf numFmtId="49" fontId="0" fillId="3" borderId="6" xfId="0" applyNumberFormat="1" applyFill="1" applyBorder="1"/>
    <xf numFmtId="0" fontId="0" fillId="3" borderId="3" xfId="0" applyFill="1" applyBorder="1"/>
    <xf numFmtId="49" fontId="0" fillId="3" borderId="3" xfId="0" applyNumberFormat="1" applyFill="1" applyBorder="1" applyAlignment="1">
      <alignment horizontal="right"/>
    </xf>
    <xf numFmtId="164" fontId="0" fillId="3" borderId="7" xfId="0" applyNumberFormat="1" applyFill="1" applyBorder="1"/>
    <xf numFmtId="0" fontId="0" fillId="3" borderId="3" xfId="0" applyFill="1" applyBorder="1" applyAlignment="1">
      <alignment horizontal="right"/>
    </xf>
    <xf numFmtId="0" fontId="0" fillId="3" borderId="2" xfId="0" applyFill="1" applyBorder="1" applyAlignment="1">
      <alignment horizontal="right"/>
    </xf>
    <xf numFmtId="0" fontId="1" fillId="3" borderId="22" xfId="0" applyFont="1" applyFill="1" applyBorder="1"/>
    <xf numFmtId="0" fontId="1" fillId="3" borderId="24" xfId="0" applyFont="1" applyFill="1" applyBorder="1"/>
    <xf numFmtId="0" fontId="1" fillId="3" borderId="26" xfId="0" applyFont="1" applyFill="1" applyBorder="1"/>
    <xf numFmtId="0" fontId="1" fillId="3" borderId="23" xfId="0" applyFont="1" applyFill="1" applyBorder="1"/>
    <xf numFmtId="0" fontId="3" fillId="3" borderId="16" xfId="0" applyFont="1" applyFill="1" applyBorder="1" applyAlignment="1">
      <alignment vertical="center"/>
    </xf>
    <xf numFmtId="0" fontId="1" fillId="3" borderId="16" xfId="0" applyFont="1" applyFill="1" applyBorder="1"/>
    <xf numFmtId="0" fontId="3" fillId="3" borderId="1" xfId="0" applyFont="1" applyFill="1" applyBorder="1" applyAlignment="1">
      <alignment vertical="center"/>
    </xf>
    <xf numFmtId="0" fontId="0" fillId="4" borderId="1" xfId="0" applyFill="1" applyBorder="1"/>
    <xf numFmtId="0" fontId="3" fillId="4" borderId="1" xfId="0" applyFont="1" applyFill="1" applyBorder="1" applyAlignment="1">
      <alignment vertical="center"/>
    </xf>
    <xf numFmtId="0" fontId="1" fillId="4" borderId="1" xfId="0" applyFont="1" applyFill="1" applyBorder="1"/>
    <xf numFmtId="0" fontId="0" fillId="4" borderId="0" xfId="0" applyFill="1"/>
    <xf numFmtId="0" fontId="0" fillId="3" borderId="16" xfId="0" applyFill="1" applyBorder="1" applyAlignment="1">
      <alignment vertical="center"/>
    </xf>
    <xf numFmtId="0" fontId="0" fillId="3" borderId="1" xfId="0" applyFill="1" applyBorder="1" applyAlignment="1">
      <alignment vertical="center"/>
    </xf>
    <xf numFmtId="0" fontId="0" fillId="3" borderId="0" xfId="0" applyFill="1" applyAlignment="1">
      <alignment vertical="center"/>
    </xf>
    <xf numFmtId="0" fontId="6" fillId="3" borderId="1" xfId="0" applyFont="1" applyFill="1" applyBorder="1" applyAlignment="1">
      <alignment vertical="center"/>
    </xf>
    <xf numFmtId="0" fontId="0" fillId="4" borderId="1" xfId="0" applyFill="1" applyBorder="1" applyAlignment="1">
      <alignment vertical="center"/>
    </xf>
    <xf numFmtId="0" fontId="6" fillId="4" borderId="0" xfId="0" applyFont="1" applyFill="1" applyAlignment="1">
      <alignment vertical="center"/>
    </xf>
    <xf numFmtId="0" fontId="6" fillId="3" borderId="0" xfId="0" applyFont="1" applyFill="1" applyAlignment="1">
      <alignment vertical="center"/>
    </xf>
    <xf numFmtId="0" fontId="6" fillId="2" borderId="1" xfId="0" applyFont="1" applyFill="1" applyBorder="1" applyAlignment="1">
      <alignment vertical="center"/>
    </xf>
    <xf numFmtId="0" fontId="1" fillId="0" borderId="1" xfId="0" applyFont="1" applyBorder="1"/>
    <xf numFmtId="0" fontId="1" fillId="2" borderId="1" xfId="0" applyFont="1" applyFill="1" applyBorder="1" applyAlignment="1">
      <alignment vertical="center"/>
    </xf>
    <xf numFmtId="0" fontId="7" fillId="2" borderId="1" xfId="0" applyFont="1" applyFill="1" applyBorder="1" applyAlignment="1">
      <alignment vertical="center"/>
    </xf>
    <xf numFmtId="0" fontId="8" fillId="2" borderId="2" xfId="0" applyFont="1" applyFill="1" applyBorder="1"/>
    <xf numFmtId="0" fontId="9" fillId="2" borderId="1" xfId="0" applyFont="1" applyFill="1" applyBorder="1" applyAlignment="1">
      <alignment vertical="center"/>
    </xf>
    <xf numFmtId="0" fontId="8" fillId="2" borderId="1" xfId="0" applyFont="1" applyFill="1" applyBorder="1"/>
    <xf numFmtId="0" fontId="8" fillId="0" borderId="1" xfId="0" applyFont="1" applyBorder="1"/>
    <xf numFmtId="0" fontId="10" fillId="2" borderId="2" xfId="0" applyFont="1" applyFill="1" applyBorder="1"/>
    <xf numFmtId="0" fontId="11" fillId="2" borderId="1" xfId="0" applyFont="1" applyFill="1" applyBorder="1" applyAlignment="1">
      <alignment vertical="center"/>
    </xf>
    <xf numFmtId="0" fontId="10" fillId="2" borderId="1" xfId="0" applyFont="1" applyFill="1" applyBorder="1"/>
    <xf numFmtId="0" fontId="10" fillId="0" borderId="1" xfId="0" applyFont="1" applyBorder="1"/>
    <xf numFmtId="0" fontId="12" fillId="2" borderId="2" xfId="0" applyFont="1" applyFill="1" applyBorder="1"/>
    <xf numFmtId="0" fontId="12" fillId="2" borderId="1" xfId="0" applyFont="1" applyFill="1" applyBorder="1" applyAlignment="1">
      <alignment vertical="center"/>
    </xf>
    <xf numFmtId="0" fontId="12" fillId="2" borderId="1" xfId="0" applyFont="1" applyFill="1" applyBorder="1"/>
    <xf numFmtId="0" fontId="12" fillId="0" borderId="1" xfId="0" applyFont="1" applyBorder="1"/>
    <xf numFmtId="0" fontId="13" fillId="2" borderId="2" xfId="0" applyFont="1" applyFill="1" applyBorder="1"/>
    <xf numFmtId="0" fontId="13" fillId="2" borderId="1" xfId="0" applyFont="1" applyFill="1" applyBorder="1" applyAlignment="1">
      <alignment vertical="center"/>
    </xf>
    <xf numFmtId="0" fontId="13" fillId="2" borderId="1" xfId="0" applyFont="1" applyFill="1" applyBorder="1"/>
  </cellXfs>
  <cellStyles count="2">
    <cellStyle name="Normal" xfId="0" builtinId="0"/>
    <cellStyle name="Percent" xfId="1" builtinId="5"/>
  </cellStyles>
  <dxfs count="2">
    <dxf>
      <fill>
        <patternFill>
          <bgColor theme="2"/>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6.png"/><Relationship Id="rId4" Type="http://schemas.openxmlformats.org/officeDocument/2006/relationships/image" Target="../media/image9.png"/></Relationships>
</file>

<file path=xl/drawings/_rels/drawing4.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6.png"/><Relationship Id="rId4" Type="http://schemas.openxmlformats.org/officeDocument/2006/relationships/image" Target="../media/image9.png"/></Relationships>
</file>

<file path=xl/drawings/_rels/drawing5.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image" Target="../media/image8.png"/></Relationships>
</file>

<file path=xl/drawings/_rels/drawing6.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editAs="oneCell">
    <xdr:from>
      <xdr:col>6</xdr:col>
      <xdr:colOff>95251</xdr:colOff>
      <xdr:row>41</xdr:row>
      <xdr:rowOff>76200</xdr:rowOff>
    </xdr:from>
    <xdr:to>
      <xdr:col>11</xdr:col>
      <xdr:colOff>476251</xdr:colOff>
      <xdr:row>43</xdr:row>
      <xdr:rowOff>120483</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3340101" y="7943850"/>
          <a:ext cx="3155950" cy="412583"/>
        </a:xfrm>
        <a:prstGeom prst="rect">
          <a:avLst/>
        </a:prstGeom>
      </xdr:spPr>
    </xdr:pic>
    <xdr:clientData/>
  </xdr:twoCellAnchor>
  <xdr:twoCellAnchor editAs="oneCell">
    <xdr:from>
      <xdr:col>6</xdr:col>
      <xdr:colOff>181946</xdr:colOff>
      <xdr:row>30</xdr:row>
      <xdr:rowOff>25399</xdr:rowOff>
    </xdr:from>
    <xdr:to>
      <xdr:col>12</xdr:col>
      <xdr:colOff>125521</xdr:colOff>
      <xdr:row>38</xdr:row>
      <xdr:rowOff>45198</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a:stretch>
          <a:fillRect/>
        </a:stretch>
      </xdr:blipFill>
      <xdr:spPr>
        <a:xfrm>
          <a:off x="3426796" y="5765799"/>
          <a:ext cx="3328125" cy="1594599"/>
        </a:xfrm>
        <a:prstGeom prst="rect">
          <a:avLst/>
        </a:prstGeom>
      </xdr:spPr>
    </xdr:pic>
    <xdr:clientData/>
  </xdr:twoCellAnchor>
  <xdr:twoCellAnchor editAs="oneCell">
    <xdr:from>
      <xdr:col>6</xdr:col>
      <xdr:colOff>31751</xdr:colOff>
      <xdr:row>38</xdr:row>
      <xdr:rowOff>107951</xdr:rowOff>
    </xdr:from>
    <xdr:to>
      <xdr:col>12</xdr:col>
      <xdr:colOff>241301</xdr:colOff>
      <xdr:row>40</xdr:row>
      <xdr:rowOff>113647</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3"/>
        <a:stretch>
          <a:fillRect/>
        </a:stretch>
      </xdr:blipFill>
      <xdr:spPr>
        <a:xfrm>
          <a:off x="3276601" y="7423151"/>
          <a:ext cx="3594100" cy="373996"/>
        </a:xfrm>
        <a:prstGeom prst="rect">
          <a:avLst/>
        </a:prstGeom>
      </xdr:spPr>
    </xdr:pic>
    <xdr:clientData/>
  </xdr:twoCellAnchor>
  <xdr:twoCellAnchor editAs="oneCell">
    <xdr:from>
      <xdr:col>13</xdr:col>
      <xdr:colOff>508002</xdr:colOff>
      <xdr:row>29</xdr:row>
      <xdr:rowOff>120651</xdr:rowOff>
    </xdr:from>
    <xdr:to>
      <xdr:col>19</xdr:col>
      <xdr:colOff>269316</xdr:colOff>
      <xdr:row>34</xdr:row>
      <xdr:rowOff>158751</xdr:rowOff>
    </xdr:to>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4"/>
        <a:stretch>
          <a:fillRect/>
        </a:stretch>
      </xdr:blipFill>
      <xdr:spPr>
        <a:xfrm>
          <a:off x="7454902" y="5676901"/>
          <a:ext cx="3158564" cy="958850"/>
        </a:xfrm>
        <a:prstGeom prst="rect">
          <a:avLst/>
        </a:prstGeom>
      </xdr:spPr>
    </xdr:pic>
    <xdr:clientData/>
  </xdr:twoCellAnchor>
  <xdr:twoCellAnchor editAs="oneCell">
    <xdr:from>
      <xdr:col>13</xdr:col>
      <xdr:colOff>374796</xdr:colOff>
      <xdr:row>34</xdr:row>
      <xdr:rowOff>127000</xdr:rowOff>
    </xdr:from>
    <xdr:to>
      <xdr:col>19</xdr:col>
      <xdr:colOff>127815</xdr:colOff>
      <xdr:row>44</xdr:row>
      <xdr:rowOff>72256</xdr:rowOff>
    </xdr:to>
    <xdr:pic>
      <xdr:nvPicPr>
        <xdr:cNvPr id="6" name="Picture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5"/>
        <a:stretch>
          <a:fillRect/>
        </a:stretch>
      </xdr:blipFill>
      <xdr:spPr>
        <a:xfrm>
          <a:off x="7321696" y="6604000"/>
          <a:ext cx="3074069" cy="188835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0</xdr:colOff>
      <xdr:row>40</xdr:row>
      <xdr:rowOff>120650</xdr:rowOff>
    </xdr:from>
    <xdr:to>
      <xdr:col>9</xdr:col>
      <xdr:colOff>298450</xdr:colOff>
      <xdr:row>42</xdr:row>
      <xdr:rowOff>164933</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1511300" y="7518400"/>
          <a:ext cx="3143250" cy="412583"/>
        </a:xfrm>
        <a:prstGeom prst="rect">
          <a:avLst/>
        </a:prstGeom>
      </xdr:spPr>
    </xdr:pic>
    <xdr:clientData/>
  </xdr:twoCellAnchor>
  <xdr:twoCellAnchor editAs="oneCell">
    <xdr:from>
      <xdr:col>3</xdr:col>
      <xdr:colOff>107950</xdr:colOff>
      <xdr:row>29</xdr:row>
      <xdr:rowOff>88900</xdr:rowOff>
    </xdr:from>
    <xdr:to>
      <xdr:col>10</xdr:col>
      <xdr:colOff>55561</xdr:colOff>
      <xdr:row>38</xdr:row>
      <xdr:rowOff>749</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a:stretch>
          <a:fillRect/>
        </a:stretch>
      </xdr:blipFill>
      <xdr:spPr>
        <a:xfrm>
          <a:off x="1619250" y="5461000"/>
          <a:ext cx="3268661" cy="1569199"/>
        </a:xfrm>
        <a:prstGeom prst="rect">
          <a:avLst/>
        </a:prstGeom>
      </xdr:spPr>
    </xdr:pic>
    <xdr:clientData/>
  </xdr:twoCellAnchor>
  <xdr:twoCellAnchor editAs="oneCell">
    <xdr:from>
      <xdr:col>2</xdr:col>
      <xdr:colOff>234950</xdr:colOff>
      <xdr:row>38</xdr:row>
      <xdr:rowOff>115734</xdr:rowOff>
    </xdr:from>
    <xdr:to>
      <xdr:col>9</xdr:col>
      <xdr:colOff>381000</xdr:colOff>
      <xdr:row>40</xdr:row>
      <xdr:rowOff>100946</xdr:rowOff>
    </xdr:to>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3"/>
        <a:stretch>
          <a:fillRect/>
        </a:stretch>
      </xdr:blipFill>
      <xdr:spPr>
        <a:xfrm>
          <a:off x="1352550" y="7145184"/>
          <a:ext cx="3384550" cy="353512"/>
        </a:xfrm>
        <a:prstGeom prst="rect">
          <a:avLst/>
        </a:prstGeom>
      </xdr:spPr>
    </xdr:pic>
    <xdr:clientData/>
  </xdr:twoCellAnchor>
  <xdr:twoCellAnchor editAs="oneCell">
    <xdr:from>
      <xdr:col>9</xdr:col>
      <xdr:colOff>558800</xdr:colOff>
      <xdr:row>28</xdr:row>
      <xdr:rowOff>107950</xdr:rowOff>
    </xdr:from>
    <xdr:to>
      <xdr:col>16</xdr:col>
      <xdr:colOff>307414</xdr:colOff>
      <xdr:row>33</xdr:row>
      <xdr:rowOff>146050</xdr:rowOff>
    </xdr:to>
    <xdr:pic>
      <xdr:nvPicPr>
        <xdr:cNvPr id="5" name="Picture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4"/>
        <a:stretch>
          <a:fillRect/>
        </a:stretch>
      </xdr:blipFill>
      <xdr:spPr>
        <a:xfrm>
          <a:off x="5524500" y="5295900"/>
          <a:ext cx="3158564" cy="958850"/>
        </a:xfrm>
        <a:prstGeom prst="rect">
          <a:avLst/>
        </a:prstGeom>
      </xdr:spPr>
    </xdr:pic>
    <xdr:clientData/>
  </xdr:twoCellAnchor>
  <xdr:twoCellAnchor editAs="oneCell">
    <xdr:from>
      <xdr:col>10</xdr:col>
      <xdr:colOff>38101</xdr:colOff>
      <xdr:row>33</xdr:row>
      <xdr:rowOff>177800</xdr:rowOff>
    </xdr:from>
    <xdr:to>
      <xdr:col>16</xdr:col>
      <xdr:colOff>184151</xdr:colOff>
      <xdr:row>43</xdr:row>
      <xdr:rowOff>177436</xdr:rowOff>
    </xdr:to>
    <xdr:pic>
      <xdr:nvPicPr>
        <xdr:cNvPr id="6" name="Picture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5"/>
        <a:stretch>
          <a:fillRect/>
        </a:stretch>
      </xdr:blipFill>
      <xdr:spPr>
        <a:xfrm>
          <a:off x="5613401" y="6286500"/>
          <a:ext cx="2997200" cy="184113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63502</xdr:colOff>
      <xdr:row>147</xdr:row>
      <xdr:rowOff>95250</xdr:rowOff>
    </xdr:from>
    <xdr:to>
      <xdr:col>4</xdr:col>
      <xdr:colOff>176717</xdr:colOff>
      <xdr:row>154</xdr:row>
      <xdr:rowOff>0</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63502" y="24333200"/>
          <a:ext cx="3034215" cy="1295400"/>
        </a:xfrm>
        <a:prstGeom prst="rect">
          <a:avLst/>
        </a:prstGeom>
      </xdr:spPr>
    </xdr:pic>
    <xdr:clientData/>
  </xdr:twoCellAnchor>
  <xdr:twoCellAnchor editAs="oneCell">
    <xdr:from>
      <xdr:col>0</xdr:col>
      <xdr:colOff>2117</xdr:colOff>
      <xdr:row>154</xdr:row>
      <xdr:rowOff>50799</xdr:rowOff>
    </xdr:from>
    <xdr:to>
      <xdr:col>4</xdr:col>
      <xdr:colOff>110053</xdr:colOff>
      <xdr:row>156</xdr:row>
      <xdr:rowOff>133350</xdr:rowOff>
    </xdr:to>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a:stretch>
          <a:fillRect/>
        </a:stretch>
      </xdr:blipFill>
      <xdr:spPr>
        <a:xfrm>
          <a:off x="2117" y="25679399"/>
          <a:ext cx="3028936" cy="501651"/>
        </a:xfrm>
        <a:prstGeom prst="rect">
          <a:avLst/>
        </a:prstGeom>
      </xdr:spPr>
    </xdr:pic>
    <xdr:clientData/>
  </xdr:twoCellAnchor>
  <xdr:twoCellAnchor editAs="oneCell">
    <xdr:from>
      <xdr:col>4</xdr:col>
      <xdr:colOff>247650</xdr:colOff>
      <xdr:row>147</xdr:row>
      <xdr:rowOff>69850</xdr:rowOff>
    </xdr:from>
    <xdr:to>
      <xdr:col>10</xdr:col>
      <xdr:colOff>603249</xdr:colOff>
      <xdr:row>155</xdr:row>
      <xdr:rowOff>123343</xdr:rowOff>
    </xdr:to>
    <xdr:pic>
      <xdr:nvPicPr>
        <xdr:cNvPr id="5" name="Picture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3"/>
        <a:stretch>
          <a:fillRect/>
        </a:stretch>
      </xdr:blipFill>
      <xdr:spPr>
        <a:xfrm>
          <a:off x="3168650" y="24307800"/>
          <a:ext cx="3994149" cy="1679093"/>
        </a:xfrm>
        <a:prstGeom prst="rect">
          <a:avLst/>
        </a:prstGeom>
      </xdr:spPr>
    </xdr:pic>
    <xdr:clientData/>
  </xdr:twoCellAnchor>
  <xdr:twoCellAnchor editAs="oneCell">
    <xdr:from>
      <xdr:col>5</xdr:col>
      <xdr:colOff>0</xdr:colOff>
      <xdr:row>156</xdr:row>
      <xdr:rowOff>0</xdr:rowOff>
    </xdr:from>
    <xdr:to>
      <xdr:col>10</xdr:col>
      <xdr:colOff>591159</xdr:colOff>
      <xdr:row>163</xdr:row>
      <xdr:rowOff>63067</xdr:rowOff>
    </xdr:to>
    <xdr:pic>
      <xdr:nvPicPr>
        <xdr:cNvPr id="6" name="Picture 5">
          <a:extLst>
            <a:ext uri="{FF2B5EF4-FFF2-40B4-BE49-F238E27FC236}">
              <a16:creationId xmlns:a16="http://schemas.microsoft.com/office/drawing/2014/main" id="{00000000-0008-0000-0200-000006000000}"/>
            </a:ext>
          </a:extLst>
        </xdr:cNvPr>
        <xdr:cNvPicPr>
          <a:picLocks noChangeAspect="1"/>
        </xdr:cNvPicPr>
      </xdr:nvPicPr>
      <xdr:blipFill>
        <a:blip xmlns:r="http://schemas.openxmlformats.org/officeDocument/2006/relationships" r:embed="rId4"/>
        <a:stretch>
          <a:fillRect/>
        </a:stretch>
      </xdr:blipFill>
      <xdr:spPr>
        <a:xfrm>
          <a:off x="3194050" y="26047700"/>
          <a:ext cx="3956659" cy="155531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49144</xdr:colOff>
      <xdr:row>133</xdr:row>
      <xdr:rowOff>133350</xdr:rowOff>
    </xdr:from>
    <xdr:to>
      <xdr:col>4</xdr:col>
      <xdr:colOff>124838</xdr:colOff>
      <xdr:row>140</xdr:row>
      <xdr:rowOff>79461</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49144" y="22047200"/>
          <a:ext cx="2945894" cy="1241511"/>
        </a:xfrm>
        <a:prstGeom prst="rect">
          <a:avLst/>
        </a:prstGeom>
      </xdr:spPr>
    </xdr:pic>
    <xdr:clientData/>
  </xdr:twoCellAnchor>
  <xdr:twoCellAnchor editAs="oneCell">
    <xdr:from>
      <xdr:col>0</xdr:col>
      <xdr:colOff>68193</xdr:colOff>
      <xdr:row>140</xdr:row>
      <xdr:rowOff>203200</xdr:rowOff>
    </xdr:from>
    <xdr:to>
      <xdr:col>4</xdr:col>
      <xdr:colOff>263792</xdr:colOff>
      <xdr:row>143</xdr:row>
      <xdr:rowOff>49529</xdr:rowOff>
    </xdr:to>
    <xdr:pic>
      <xdr:nvPicPr>
        <xdr:cNvPr id="3" name="Picture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a:stretch>
          <a:fillRect/>
        </a:stretch>
      </xdr:blipFill>
      <xdr:spPr>
        <a:xfrm>
          <a:off x="68193" y="23412450"/>
          <a:ext cx="3065799" cy="500379"/>
        </a:xfrm>
        <a:prstGeom prst="rect">
          <a:avLst/>
        </a:prstGeom>
      </xdr:spPr>
    </xdr:pic>
    <xdr:clientData/>
  </xdr:twoCellAnchor>
  <xdr:twoCellAnchor editAs="oneCell">
    <xdr:from>
      <xdr:col>6</xdr:col>
      <xdr:colOff>120651</xdr:colOff>
      <xdr:row>132</xdr:row>
      <xdr:rowOff>184116</xdr:rowOff>
    </xdr:from>
    <xdr:to>
      <xdr:col>12</xdr:col>
      <xdr:colOff>88900</xdr:colOff>
      <xdr:row>141</xdr:row>
      <xdr:rowOff>148709</xdr:rowOff>
    </xdr:to>
    <xdr:pic>
      <xdr:nvPicPr>
        <xdr:cNvPr id="5" name="Picture 4">
          <a:extLst>
            <a:ext uri="{FF2B5EF4-FFF2-40B4-BE49-F238E27FC236}">
              <a16:creationId xmlns:a16="http://schemas.microsoft.com/office/drawing/2014/main" id="{00000000-0008-0000-0300-000005000000}"/>
            </a:ext>
          </a:extLst>
        </xdr:cNvPr>
        <xdr:cNvPicPr>
          <a:picLocks noChangeAspect="1"/>
        </xdr:cNvPicPr>
      </xdr:nvPicPr>
      <xdr:blipFill>
        <a:blip xmlns:r="http://schemas.openxmlformats.org/officeDocument/2006/relationships" r:embed="rId3"/>
        <a:stretch>
          <a:fillRect/>
        </a:stretch>
      </xdr:blipFill>
      <xdr:spPr>
        <a:xfrm>
          <a:off x="3975101" y="21913816"/>
          <a:ext cx="3994149" cy="1679093"/>
        </a:xfrm>
        <a:prstGeom prst="rect">
          <a:avLst/>
        </a:prstGeom>
      </xdr:spPr>
    </xdr:pic>
    <xdr:clientData/>
  </xdr:twoCellAnchor>
  <xdr:twoCellAnchor editAs="oneCell">
    <xdr:from>
      <xdr:col>6</xdr:col>
      <xdr:colOff>146050</xdr:colOff>
      <xdr:row>142</xdr:row>
      <xdr:rowOff>120649</xdr:rowOff>
    </xdr:from>
    <xdr:to>
      <xdr:col>12</xdr:col>
      <xdr:colOff>76809</xdr:colOff>
      <xdr:row>151</xdr:row>
      <xdr:rowOff>18616</xdr:rowOff>
    </xdr:to>
    <xdr:pic>
      <xdr:nvPicPr>
        <xdr:cNvPr id="6" name="Picture 5">
          <a:extLst>
            <a:ext uri="{FF2B5EF4-FFF2-40B4-BE49-F238E27FC236}">
              <a16:creationId xmlns:a16="http://schemas.microsoft.com/office/drawing/2014/main" id="{00000000-0008-0000-0300-000006000000}"/>
            </a:ext>
          </a:extLst>
        </xdr:cNvPr>
        <xdr:cNvPicPr>
          <a:picLocks noChangeAspect="1"/>
        </xdr:cNvPicPr>
      </xdr:nvPicPr>
      <xdr:blipFill>
        <a:blip xmlns:r="http://schemas.openxmlformats.org/officeDocument/2006/relationships" r:embed="rId4"/>
        <a:stretch>
          <a:fillRect/>
        </a:stretch>
      </xdr:blipFill>
      <xdr:spPr>
        <a:xfrm>
          <a:off x="4000500" y="23799799"/>
          <a:ext cx="3956659" cy="155531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48</xdr:row>
      <xdr:rowOff>0</xdr:rowOff>
    </xdr:from>
    <xdr:to>
      <xdr:col>7</xdr:col>
      <xdr:colOff>501649</xdr:colOff>
      <xdr:row>57</xdr:row>
      <xdr:rowOff>21743</xdr:rowOff>
    </xdr:to>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298450" y="8851900"/>
          <a:ext cx="3994149" cy="1679093"/>
        </a:xfrm>
        <a:prstGeom prst="rect">
          <a:avLst/>
        </a:prstGeom>
      </xdr:spPr>
    </xdr:pic>
    <xdr:clientData/>
  </xdr:twoCellAnchor>
  <xdr:twoCellAnchor editAs="oneCell">
    <xdr:from>
      <xdr:col>7</xdr:col>
      <xdr:colOff>0</xdr:colOff>
      <xdr:row>48</xdr:row>
      <xdr:rowOff>0</xdr:rowOff>
    </xdr:from>
    <xdr:to>
      <xdr:col>13</xdr:col>
      <xdr:colOff>178409</xdr:colOff>
      <xdr:row>56</xdr:row>
      <xdr:rowOff>82117</xdr:rowOff>
    </xdr:to>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a:stretch>
          <a:fillRect/>
        </a:stretch>
      </xdr:blipFill>
      <xdr:spPr>
        <a:xfrm>
          <a:off x="4400550" y="8851900"/>
          <a:ext cx="3956659" cy="155531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43</xdr:row>
      <xdr:rowOff>0</xdr:rowOff>
    </xdr:from>
    <xdr:to>
      <xdr:col>6</xdr:col>
      <xdr:colOff>527049</xdr:colOff>
      <xdr:row>52</xdr:row>
      <xdr:rowOff>21743</xdr:rowOff>
    </xdr:to>
    <xdr:pic>
      <xdr:nvPicPr>
        <xdr:cNvPr id="2" name="Picture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273050" y="7931150"/>
          <a:ext cx="3994149" cy="1679093"/>
        </a:xfrm>
        <a:prstGeom prst="rect">
          <a:avLst/>
        </a:prstGeom>
      </xdr:spPr>
    </xdr:pic>
    <xdr:clientData/>
  </xdr:twoCellAnchor>
  <xdr:twoCellAnchor editAs="oneCell">
    <xdr:from>
      <xdr:col>7</xdr:col>
      <xdr:colOff>222250</xdr:colOff>
      <xdr:row>43</xdr:row>
      <xdr:rowOff>69850</xdr:rowOff>
    </xdr:from>
    <xdr:to>
      <xdr:col>13</xdr:col>
      <xdr:colOff>381609</xdr:colOff>
      <xdr:row>51</xdr:row>
      <xdr:rowOff>151967</xdr:rowOff>
    </xdr:to>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2"/>
        <a:stretch>
          <a:fillRect/>
        </a:stretch>
      </xdr:blipFill>
      <xdr:spPr>
        <a:xfrm>
          <a:off x="4406900" y="8001000"/>
          <a:ext cx="3956659" cy="155531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37"/>
  <sheetViews>
    <sheetView workbookViewId="0">
      <pane xSplit="4" ySplit="1" topLeftCell="H2" activePane="bottomRight" state="frozen"/>
      <selection pane="topRight" activeCell="E1" sqref="E1"/>
      <selection pane="bottomLeft" activeCell="A2" sqref="A2"/>
      <selection pane="bottomRight" activeCell="H1" sqref="H1"/>
    </sheetView>
  </sheetViews>
  <sheetFormatPr defaultRowHeight="14.4" x14ac:dyDescent="0.3"/>
  <cols>
    <col min="1" max="1" width="4.21875" customWidth="1"/>
    <col min="2" max="2" width="13.88671875" customWidth="1"/>
    <col min="3" max="4" width="5" customWidth="1"/>
    <col min="5" max="5" width="8.6640625" style="63" customWidth="1"/>
    <col min="6" max="6" width="9.77734375" customWidth="1"/>
    <col min="7" max="7" width="8.33203125" customWidth="1"/>
    <col min="8" max="8" width="8.77734375"/>
    <col min="9" max="9" width="7.44140625" customWidth="1"/>
    <col min="10" max="10" width="8.77734375"/>
    <col min="11" max="11" width="6.44140625" customWidth="1"/>
    <col min="12" max="12" width="8.77734375" style="66"/>
    <col min="13" max="13" width="7.33203125" customWidth="1"/>
    <col min="14" max="14" width="6.21875" customWidth="1"/>
    <col min="15" max="15" width="8.77734375"/>
    <col min="16" max="16" width="7.44140625" customWidth="1"/>
    <col min="17" max="17" width="8.77734375"/>
    <col min="18" max="18" width="7.77734375" customWidth="1"/>
    <col min="19" max="20" width="8.77734375"/>
    <col min="21" max="21" width="0" hidden="1" customWidth="1"/>
    <col min="22" max="22" width="8.77734375" style="56"/>
    <col min="23" max="23" width="16.77734375" customWidth="1"/>
  </cols>
  <sheetData>
    <row r="1" spans="1:24" ht="15" thickBot="1" x14ac:dyDescent="0.35">
      <c r="A1" s="13"/>
      <c r="B1" s="13" t="s">
        <v>137</v>
      </c>
      <c r="C1" s="13"/>
      <c r="D1" s="13"/>
      <c r="E1" s="61"/>
      <c r="F1" s="13"/>
      <c r="G1" s="13"/>
      <c r="H1" s="13"/>
      <c r="I1" s="13"/>
      <c r="J1" s="13"/>
      <c r="K1" s="13"/>
      <c r="L1" s="65"/>
      <c r="M1" s="13"/>
      <c r="N1" s="13"/>
      <c r="O1" s="13"/>
      <c r="P1" s="13"/>
      <c r="Q1" s="13"/>
      <c r="R1" s="13"/>
      <c r="S1" s="13" t="s">
        <v>5</v>
      </c>
      <c r="T1" s="13" t="s">
        <v>5</v>
      </c>
      <c r="U1" s="13"/>
      <c r="V1" s="52"/>
      <c r="W1" s="13"/>
    </row>
    <row r="2" spans="1:24" s="2" customFormat="1" ht="15" thickBot="1" x14ac:dyDescent="0.35">
      <c r="A2" s="21"/>
      <c r="B2" s="15" t="s">
        <v>0</v>
      </c>
      <c r="C2" s="16" t="s">
        <v>18</v>
      </c>
      <c r="D2" s="97" t="s">
        <v>142</v>
      </c>
      <c r="E2" s="98" t="s">
        <v>171</v>
      </c>
      <c r="F2" s="22" t="s">
        <v>173</v>
      </c>
      <c r="G2" s="83" t="s">
        <v>174</v>
      </c>
      <c r="H2" s="82" t="s">
        <v>33</v>
      </c>
      <c r="I2" s="83" t="s">
        <v>34</v>
      </c>
      <c r="J2" s="82" t="s">
        <v>35</v>
      </c>
      <c r="K2" s="83" t="s">
        <v>36</v>
      </c>
      <c r="L2" s="98" t="s">
        <v>414</v>
      </c>
      <c r="M2" s="45" t="s">
        <v>1</v>
      </c>
      <c r="N2" s="83" t="s">
        <v>2</v>
      </c>
      <c r="O2" s="82" t="s">
        <v>3</v>
      </c>
      <c r="P2" s="83" t="s">
        <v>83</v>
      </c>
      <c r="Q2" s="82" t="s">
        <v>81</v>
      </c>
      <c r="R2" s="83" t="s">
        <v>82</v>
      </c>
      <c r="S2" s="81" t="s">
        <v>6</v>
      </c>
      <c r="T2" s="22" t="s">
        <v>7</v>
      </c>
      <c r="U2" s="51"/>
      <c r="V2" s="53" t="s">
        <v>8</v>
      </c>
      <c r="W2" s="23"/>
    </row>
    <row r="3" spans="1:24" x14ac:dyDescent="0.3">
      <c r="A3" s="128">
        <v>1</v>
      </c>
      <c r="B3" s="129" t="s">
        <v>22</v>
      </c>
      <c r="C3" s="129" t="s">
        <v>140</v>
      </c>
      <c r="D3" s="130" t="s">
        <v>143</v>
      </c>
      <c r="E3" s="131" t="s">
        <v>161</v>
      </c>
      <c r="F3" s="132">
        <v>5</v>
      </c>
      <c r="G3" s="133">
        <v>0</v>
      </c>
      <c r="H3" s="134">
        <v>7</v>
      </c>
      <c r="I3" s="135">
        <v>0</v>
      </c>
      <c r="J3" s="136">
        <v>7</v>
      </c>
      <c r="K3" s="133">
        <v>0</v>
      </c>
      <c r="L3" s="137" t="s">
        <v>161</v>
      </c>
      <c r="M3" s="138">
        <v>5</v>
      </c>
      <c r="N3" s="135">
        <v>0</v>
      </c>
      <c r="O3" s="134">
        <v>6</v>
      </c>
      <c r="P3" s="135">
        <v>0</v>
      </c>
      <c r="Q3" s="134">
        <v>6</v>
      </c>
      <c r="R3" s="135">
        <v>0</v>
      </c>
      <c r="S3" s="139">
        <f t="shared" ref="S3:S23" si="0">SUM(F3,H3,J3,M3,O3,Q3)</f>
        <v>36</v>
      </c>
      <c r="T3" s="129">
        <f t="shared" ref="T3:T23" si="1">SUM(G3,I3,K3,N3,P3,R3)</f>
        <v>0</v>
      </c>
      <c r="U3" s="129">
        <f t="shared" ref="U3:U24" si="2">SUM(S3,T3)</f>
        <v>36</v>
      </c>
      <c r="V3" s="140">
        <f t="shared" ref="V3:V23" si="3">S3/U3</f>
        <v>1</v>
      </c>
      <c r="W3" s="147" t="s">
        <v>466</v>
      </c>
      <c r="X3" s="13"/>
    </row>
    <row r="4" spans="1:24" x14ac:dyDescent="0.3">
      <c r="A4" s="128">
        <v>2</v>
      </c>
      <c r="B4" s="141" t="s">
        <v>12</v>
      </c>
      <c r="C4" s="141" t="s">
        <v>30</v>
      </c>
      <c r="D4" s="142" t="s">
        <v>144</v>
      </c>
      <c r="E4" s="137" t="s">
        <v>145</v>
      </c>
      <c r="F4" s="141">
        <v>7</v>
      </c>
      <c r="G4" s="143">
        <v>0</v>
      </c>
      <c r="H4" s="144">
        <v>5</v>
      </c>
      <c r="I4" s="143">
        <v>0</v>
      </c>
      <c r="J4" s="145">
        <v>5</v>
      </c>
      <c r="K4" s="146">
        <v>1</v>
      </c>
      <c r="L4" s="137" t="s">
        <v>145</v>
      </c>
      <c r="M4" s="138">
        <v>7</v>
      </c>
      <c r="N4" s="146">
        <v>0</v>
      </c>
      <c r="O4" s="144">
        <v>6</v>
      </c>
      <c r="P4" s="143">
        <v>0</v>
      </c>
      <c r="Q4" s="144">
        <v>5</v>
      </c>
      <c r="R4" s="143">
        <v>1</v>
      </c>
      <c r="S4" s="139">
        <f t="shared" si="0"/>
        <v>35</v>
      </c>
      <c r="T4" s="129">
        <f t="shared" si="1"/>
        <v>2</v>
      </c>
      <c r="U4" s="129">
        <f t="shared" si="2"/>
        <v>37</v>
      </c>
      <c r="V4" s="140">
        <f t="shared" si="3"/>
        <v>0.94594594594594594</v>
      </c>
      <c r="W4" s="147" t="s">
        <v>467</v>
      </c>
      <c r="X4" s="13"/>
    </row>
    <row r="5" spans="1:24" x14ac:dyDescent="0.3">
      <c r="A5" s="128">
        <v>3</v>
      </c>
      <c r="B5" s="141" t="s">
        <v>10</v>
      </c>
      <c r="C5" s="141" t="s">
        <v>20</v>
      </c>
      <c r="D5" s="142" t="s">
        <v>144</v>
      </c>
      <c r="E5" s="137" t="s">
        <v>146</v>
      </c>
      <c r="F5" s="141">
        <v>7</v>
      </c>
      <c r="G5" s="143">
        <v>1</v>
      </c>
      <c r="H5" s="144">
        <v>6</v>
      </c>
      <c r="I5" s="143">
        <v>1</v>
      </c>
      <c r="J5" s="144">
        <v>4</v>
      </c>
      <c r="K5" s="143">
        <v>2</v>
      </c>
      <c r="L5" s="137" t="s">
        <v>146</v>
      </c>
      <c r="M5" s="141">
        <v>7</v>
      </c>
      <c r="N5" s="143">
        <v>1</v>
      </c>
      <c r="O5" s="144">
        <v>6</v>
      </c>
      <c r="P5" s="143">
        <v>0</v>
      </c>
      <c r="Q5" s="144">
        <v>6</v>
      </c>
      <c r="R5" s="143">
        <v>0</v>
      </c>
      <c r="S5" s="139">
        <f t="shared" si="0"/>
        <v>36</v>
      </c>
      <c r="T5" s="129">
        <f t="shared" si="1"/>
        <v>5</v>
      </c>
      <c r="U5" s="129">
        <f t="shared" si="2"/>
        <v>41</v>
      </c>
      <c r="V5" s="140">
        <f t="shared" si="3"/>
        <v>0.87804878048780488</v>
      </c>
      <c r="W5" s="13"/>
    </row>
    <row r="6" spans="1:24" x14ac:dyDescent="0.3">
      <c r="A6" s="128">
        <v>4</v>
      </c>
      <c r="B6" s="141" t="s">
        <v>23</v>
      </c>
      <c r="C6" s="141" t="s">
        <v>139</v>
      </c>
      <c r="D6" s="142" t="s">
        <v>143</v>
      </c>
      <c r="E6" s="137" t="s">
        <v>162</v>
      </c>
      <c r="F6" s="141">
        <v>5</v>
      </c>
      <c r="G6" s="143">
        <v>1</v>
      </c>
      <c r="H6" s="144">
        <v>6</v>
      </c>
      <c r="I6" s="143">
        <v>0</v>
      </c>
      <c r="J6" s="144">
        <v>5</v>
      </c>
      <c r="K6" s="143">
        <v>0</v>
      </c>
      <c r="L6" s="137" t="s">
        <v>163</v>
      </c>
      <c r="M6" s="141">
        <v>4</v>
      </c>
      <c r="N6" s="143">
        <v>1</v>
      </c>
      <c r="O6" s="144">
        <v>5</v>
      </c>
      <c r="P6" s="143">
        <v>1</v>
      </c>
      <c r="Q6" s="144">
        <v>4</v>
      </c>
      <c r="R6" s="143">
        <v>2</v>
      </c>
      <c r="S6" s="139">
        <f t="shared" si="0"/>
        <v>29</v>
      </c>
      <c r="T6" s="129">
        <f t="shared" si="1"/>
        <v>5</v>
      </c>
      <c r="U6" s="129">
        <f t="shared" si="2"/>
        <v>34</v>
      </c>
      <c r="V6" s="140">
        <f t="shared" si="3"/>
        <v>0.8529411764705882</v>
      </c>
      <c r="W6" s="13"/>
    </row>
    <row r="7" spans="1:24" x14ac:dyDescent="0.3">
      <c r="A7" s="128">
        <v>5</v>
      </c>
      <c r="B7" s="141" t="s">
        <v>11</v>
      </c>
      <c r="C7" s="141" t="s">
        <v>141</v>
      </c>
      <c r="D7" s="142" t="s">
        <v>144</v>
      </c>
      <c r="E7" s="137" t="s">
        <v>149</v>
      </c>
      <c r="F7" s="141">
        <v>5</v>
      </c>
      <c r="G7" s="143">
        <v>3</v>
      </c>
      <c r="H7" s="144">
        <v>4</v>
      </c>
      <c r="I7" s="143">
        <v>2</v>
      </c>
      <c r="J7" s="144">
        <v>6</v>
      </c>
      <c r="K7" s="143">
        <v>1</v>
      </c>
      <c r="L7" s="137" t="s">
        <v>149</v>
      </c>
      <c r="M7" s="141">
        <v>5</v>
      </c>
      <c r="N7" s="143">
        <v>3</v>
      </c>
      <c r="O7" s="144">
        <v>5</v>
      </c>
      <c r="P7" s="143">
        <v>1</v>
      </c>
      <c r="Q7" s="144">
        <v>4</v>
      </c>
      <c r="R7" s="143">
        <v>2</v>
      </c>
      <c r="S7" s="139">
        <f t="shared" si="0"/>
        <v>29</v>
      </c>
      <c r="T7" s="129">
        <f t="shared" si="1"/>
        <v>12</v>
      </c>
      <c r="U7" s="129">
        <f t="shared" si="2"/>
        <v>41</v>
      </c>
      <c r="V7" s="140">
        <f t="shared" si="3"/>
        <v>0.70731707317073167</v>
      </c>
      <c r="W7" s="13"/>
    </row>
    <row r="8" spans="1:24" x14ac:dyDescent="0.3">
      <c r="A8" s="128">
        <v>6</v>
      </c>
      <c r="B8" s="141" t="s">
        <v>25</v>
      </c>
      <c r="C8" s="141" t="s">
        <v>141</v>
      </c>
      <c r="D8" s="142" t="s">
        <v>144</v>
      </c>
      <c r="E8" s="137" t="s">
        <v>147</v>
      </c>
      <c r="F8" s="141">
        <v>6</v>
      </c>
      <c r="G8" s="143">
        <v>1</v>
      </c>
      <c r="H8" s="144">
        <v>3</v>
      </c>
      <c r="I8" s="143">
        <v>3</v>
      </c>
      <c r="J8" s="144">
        <v>4</v>
      </c>
      <c r="K8" s="143">
        <v>3</v>
      </c>
      <c r="L8" s="137" t="s">
        <v>148</v>
      </c>
      <c r="M8" s="138">
        <v>5</v>
      </c>
      <c r="N8" s="146">
        <v>2</v>
      </c>
      <c r="O8" s="144">
        <v>3</v>
      </c>
      <c r="P8" s="143">
        <v>3</v>
      </c>
      <c r="Q8" s="145">
        <v>6</v>
      </c>
      <c r="R8" s="146">
        <v>0</v>
      </c>
      <c r="S8" s="139">
        <f t="shared" si="0"/>
        <v>27</v>
      </c>
      <c r="T8" s="129">
        <f t="shared" si="1"/>
        <v>12</v>
      </c>
      <c r="U8" s="129">
        <f t="shared" si="2"/>
        <v>39</v>
      </c>
      <c r="V8" s="140">
        <f t="shared" si="3"/>
        <v>0.69230769230769229</v>
      </c>
      <c r="W8" s="13"/>
    </row>
    <row r="9" spans="1:24" x14ac:dyDescent="0.3">
      <c r="A9" s="128">
        <v>7</v>
      </c>
      <c r="B9" s="141" t="s">
        <v>21</v>
      </c>
      <c r="C9" s="141" t="s">
        <v>140</v>
      </c>
      <c r="D9" s="142" t="s">
        <v>144</v>
      </c>
      <c r="E9" s="137" t="s">
        <v>153</v>
      </c>
      <c r="F9" s="141">
        <v>2</v>
      </c>
      <c r="G9" s="143">
        <v>5</v>
      </c>
      <c r="H9" s="144">
        <v>5</v>
      </c>
      <c r="I9" s="143">
        <v>2</v>
      </c>
      <c r="J9" s="144">
        <v>3</v>
      </c>
      <c r="K9" s="143">
        <v>4</v>
      </c>
      <c r="L9" s="137" t="s">
        <v>147</v>
      </c>
      <c r="M9" s="141">
        <v>6</v>
      </c>
      <c r="N9" s="143">
        <v>1</v>
      </c>
      <c r="O9" s="144">
        <v>4</v>
      </c>
      <c r="P9" s="143">
        <v>2</v>
      </c>
      <c r="Q9" s="144">
        <v>4</v>
      </c>
      <c r="R9" s="143">
        <v>2</v>
      </c>
      <c r="S9" s="139">
        <f t="shared" si="0"/>
        <v>24</v>
      </c>
      <c r="T9" s="129">
        <f t="shared" si="1"/>
        <v>16</v>
      </c>
      <c r="U9" s="129">
        <f t="shared" si="2"/>
        <v>40</v>
      </c>
      <c r="V9" s="140">
        <f t="shared" si="3"/>
        <v>0.6</v>
      </c>
      <c r="W9" s="13" t="s">
        <v>468</v>
      </c>
    </row>
    <row r="10" spans="1:24" x14ac:dyDescent="0.3">
      <c r="A10" s="128">
        <v>8</v>
      </c>
      <c r="B10" s="141" t="s">
        <v>47</v>
      </c>
      <c r="C10" s="141" t="s">
        <v>139</v>
      </c>
      <c r="D10" s="142" t="s">
        <v>143</v>
      </c>
      <c r="E10" s="137" t="s">
        <v>168</v>
      </c>
      <c r="F10" s="141">
        <v>1</v>
      </c>
      <c r="G10" s="143">
        <v>5</v>
      </c>
      <c r="H10" s="144">
        <v>5</v>
      </c>
      <c r="I10" s="143">
        <v>1</v>
      </c>
      <c r="J10" s="144">
        <v>2</v>
      </c>
      <c r="K10" s="143">
        <v>3</v>
      </c>
      <c r="L10" s="137" t="s">
        <v>162</v>
      </c>
      <c r="M10" s="141">
        <v>5</v>
      </c>
      <c r="N10" s="143">
        <v>1</v>
      </c>
      <c r="O10" s="144">
        <v>3</v>
      </c>
      <c r="P10" s="143">
        <v>3</v>
      </c>
      <c r="Q10" s="144">
        <v>5</v>
      </c>
      <c r="R10" s="143">
        <v>1</v>
      </c>
      <c r="S10" s="139">
        <f t="shared" si="0"/>
        <v>21</v>
      </c>
      <c r="T10" s="129">
        <f t="shared" si="1"/>
        <v>14</v>
      </c>
      <c r="U10" s="129">
        <f t="shared" si="2"/>
        <v>35</v>
      </c>
      <c r="V10" s="140">
        <f t="shared" si="3"/>
        <v>0.6</v>
      </c>
      <c r="W10" s="13" t="s">
        <v>469</v>
      </c>
    </row>
    <row r="11" spans="1:24" x14ac:dyDescent="0.3">
      <c r="A11" s="128">
        <v>9</v>
      </c>
      <c r="B11" s="141" t="s">
        <v>29</v>
      </c>
      <c r="C11" s="141" t="s">
        <v>19</v>
      </c>
      <c r="D11" s="142" t="s">
        <v>143</v>
      </c>
      <c r="E11" s="137" t="s">
        <v>164</v>
      </c>
      <c r="F11" s="141">
        <v>3</v>
      </c>
      <c r="G11" s="143">
        <v>2</v>
      </c>
      <c r="H11" s="144">
        <v>4</v>
      </c>
      <c r="I11" s="143">
        <v>1</v>
      </c>
      <c r="J11" s="145">
        <v>1</v>
      </c>
      <c r="K11" s="146">
        <v>4</v>
      </c>
      <c r="L11" s="137" t="s">
        <v>166</v>
      </c>
      <c r="M11" s="138">
        <v>2</v>
      </c>
      <c r="N11" s="146">
        <v>3</v>
      </c>
      <c r="O11" s="145">
        <v>4</v>
      </c>
      <c r="P11" s="146">
        <v>2</v>
      </c>
      <c r="Q11" s="145">
        <v>5</v>
      </c>
      <c r="R11" s="146">
        <v>1</v>
      </c>
      <c r="S11" s="139">
        <f t="shared" si="0"/>
        <v>19</v>
      </c>
      <c r="T11" s="129">
        <f t="shared" si="1"/>
        <v>13</v>
      </c>
      <c r="U11" s="129">
        <f t="shared" si="2"/>
        <v>32</v>
      </c>
      <c r="V11" s="140">
        <f t="shared" si="3"/>
        <v>0.59375</v>
      </c>
      <c r="W11" s="13" t="s">
        <v>470</v>
      </c>
    </row>
    <row r="12" spans="1:24" x14ac:dyDescent="0.3">
      <c r="A12" s="128">
        <v>10</v>
      </c>
      <c r="B12" s="141" t="s">
        <v>27</v>
      </c>
      <c r="C12" s="141" t="s">
        <v>19</v>
      </c>
      <c r="D12" s="142" t="s">
        <v>144</v>
      </c>
      <c r="E12" s="137" t="s">
        <v>150</v>
      </c>
      <c r="F12" s="141">
        <v>4</v>
      </c>
      <c r="G12" s="143">
        <v>3</v>
      </c>
      <c r="H12" s="144">
        <v>3</v>
      </c>
      <c r="I12" s="143">
        <v>2</v>
      </c>
      <c r="J12" s="144">
        <v>3</v>
      </c>
      <c r="K12" s="143">
        <v>2</v>
      </c>
      <c r="L12" s="137" t="s">
        <v>150</v>
      </c>
      <c r="M12" s="141">
        <v>4</v>
      </c>
      <c r="N12" s="143">
        <v>3</v>
      </c>
      <c r="O12" s="144">
        <v>5</v>
      </c>
      <c r="P12" s="143">
        <v>1</v>
      </c>
      <c r="Q12" s="144">
        <v>1</v>
      </c>
      <c r="R12" s="143">
        <v>5</v>
      </c>
      <c r="S12" s="139">
        <f t="shared" si="0"/>
        <v>20</v>
      </c>
      <c r="T12" s="129">
        <f t="shared" si="1"/>
        <v>16</v>
      </c>
      <c r="U12" s="129">
        <f t="shared" si="2"/>
        <v>36</v>
      </c>
      <c r="V12" s="140">
        <f t="shared" si="3"/>
        <v>0.55555555555555558</v>
      </c>
    </row>
    <row r="13" spans="1:24" x14ac:dyDescent="0.3">
      <c r="A13" s="128">
        <v>11</v>
      </c>
      <c r="B13" s="141" t="s">
        <v>9</v>
      </c>
      <c r="C13" s="141" t="s">
        <v>139</v>
      </c>
      <c r="D13" s="142" t="s">
        <v>143</v>
      </c>
      <c r="E13" s="137" t="s">
        <v>166</v>
      </c>
      <c r="F13" s="138">
        <v>2</v>
      </c>
      <c r="G13" s="146">
        <v>3</v>
      </c>
      <c r="H13" s="144">
        <v>2</v>
      </c>
      <c r="I13" s="143">
        <v>4</v>
      </c>
      <c r="J13" s="144">
        <v>4</v>
      </c>
      <c r="K13" s="143">
        <v>1</v>
      </c>
      <c r="L13" s="137" t="s">
        <v>164</v>
      </c>
      <c r="M13" s="141">
        <v>3</v>
      </c>
      <c r="N13" s="143">
        <v>2</v>
      </c>
      <c r="O13" s="144">
        <v>2</v>
      </c>
      <c r="P13" s="143">
        <v>4</v>
      </c>
      <c r="Q13" s="144">
        <v>3</v>
      </c>
      <c r="R13" s="143">
        <v>3</v>
      </c>
      <c r="S13" s="139">
        <f t="shared" si="0"/>
        <v>16</v>
      </c>
      <c r="T13" s="129">
        <f t="shared" si="1"/>
        <v>17</v>
      </c>
      <c r="U13" s="129">
        <f t="shared" si="2"/>
        <v>33</v>
      </c>
      <c r="V13" s="140">
        <f t="shared" si="3"/>
        <v>0.48484848484848486</v>
      </c>
      <c r="W13" s="13"/>
    </row>
    <row r="14" spans="1:24" x14ac:dyDescent="0.3">
      <c r="A14" s="19">
        <v>12</v>
      </c>
      <c r="B14" s="17" t="s">
        <v>48</v>
      </c>
      <c r="C14" s="17" t="s">
        <v>20</v>
      </c>
      <c r="D14" s="57" t="s">
        <v>144</v>
      </c>
      <c r="E14" s="73" t="s">
        <v>151</v>
      </c>
      <c r="F14" s="17">
        <v>3</v>
      </c>
      <c r="G14" s="29">
        <v>4</v>
      </c>
      <c r="H14" s="28">
        <v>1</v>
      </c>
      <c r="I14" s="29">
        <v>6</v>
      </c>
      <c r="J14" s="32">
        <v>6</v>
      </c>
      <c r="K14" s="33">
        <v>0</v>
      </c>
      <c r="L14" s="73" t="s">
        <v>152</v>
      </c>
      <c r="M14" s="34">
        <v>3</v>
      </c>
      <c r="N14" s="33">
        <v>5</v>
      </c>
      <c r="O14" s="32">
        <v>3</v>
      </c>
      <c r="P14" s="33">
        <v>3</v>
      </c>
      <c r="Q14" s="28">
        <v>1</v>
      </c>
      <c r="R14" s="29">
        <v>5</v>
      </c>
      <c r="S14" s="107">
        <f t="shared" si="0"/>
        <v>17</v>
      </c>
      <c r="T14" s="27">
        <f t="shared" si="1"/>
        <v>23</v>
      </c>
      <c r="U14" s="27">
        <f t="shared" si="2"/>
        <v>40</v>
      </c>
      <c r="V14" s="54">
        <f t="shared" si="3"/>
        <v>0.42499999999999999</v>
      </c>
      <c r="W14" s="13"/>
    </row>
    <row r="15" spans="1:24" x14ac:dyDescent="0.3">
      <c r="A15" s="19">
        <v>13</v>
      </c>
      <c r="B15" s="17" t="s">
        <v>13</v>
      </c>
      <c r="C15" s="17" t="s">
        <v>141</v>
      </c>
      <c r="D15" s="57" t="s">
        <v>143</v>
      </c>
      <c r="E15" s="73" t="s">
        <v>169</v>
      </c>
      <c r="F15" s="17">
        <v>0</v>
      </c>
      <c r="G15" s="29">
        <v>5</v>
      </c>
      <c r="H15" s="28">
        <v>0</v>
      </c>
      <c r="I15" s="29">
        <v>6</v>
      </c>
      <c r="J15" s="28">
        <v>5</v>
      </c>
      <c r="K15" s="29">
        <v>2</v>
      </c>
      <c r="L15" s="73" t="s">
        <v>165</v>
      </c>
      <c r="M15" s="17">
        <v>3</v>
      </c>
      <c r="N15" s="29">
        <v>3</v>
      </c>
      <c r="O15" s="28">
        <v>4</v>
      </c>
      <c r="P15" s="29">
        <v>2</v>
      </c>
      <c r="Q15" s="28">
        <v>3</v>
      </c>
      <c r="R15" s="29">
        <v>3</v>
      </c>
      <c r="S15" s="107">
        <f t="shared" si="0"/>
        <v>15</v>
      </c>
      <c r="T15" s="27">
        <f t="shared" si="1"/>
        <v>21</v>
      </c>
      <c r="U15" s="27">
        <f t="shared" si="2"/>
        <v>36</v>
      </c>
      <c r="V15" s="54">
        <f t="shared" si="3"/>
        <v>0.41666666666666669</v>
      </c>
      <c r="W15" s="13"/>
    </row>
    <row r="16" spans="1:24" x14ac:dyDescent="0.3">
      <c r="A16" s="19">
        <v>14</v>
      </c>
      <c r="B16" s="17" t="s">
        <v>45</v>
      </c>
      <c r="C16" s="17" t="s">
        <v>20</v>
      </c>
      <c r="D16" s="57" t="s">
        <v>143</v>
      </c>
      <c r="E16" s="73" t="s">
        <v>163</v>
      </c>
      <c r="F16" s="34">
        <v>4</v>
      </c>
      <c r="G16" s="33">
        <v>1</v>
      </c>
      <c r="H16" s="32">
        <v>3</v>
      </c>
      <c r="I16" s="33">
        <v>4</v>
      </c>
      <c r="J16" s="28">
        <v>1</v>
      </c>
      <c r="K16" s="29">
        <v>5</v>
      </c>
      <c r="L16" s="73" t="s">
        <v>168</v>
      </c>
      <c r="M16" s="17">
        <v>1</v>
      </c>
      <c r="N16" s="29">
        <v>5</v>
      </c>
      <c r="O16" s="28">
        <v>1</v>
      </c>
      <c r="P16" s="29">
        <v>5</v>
      </c>
      <c r="Q16" s="28">
        <v>2</v>
      </c>
      <c r="R16" s="29">
        <v>4</v>
      </c>
      <c r="S16" s="107">
        <f t="shared" si="0"/>
        <v>12</v>
      </c>
      <c r="T16" s="27">
        <f t="shared" si="1"/>
        <v>24</v>
      </c>
      <c r="U16" s="27">
        <f t="shared" si="2"/>
        <v>36</v>
      </c>
      <c r="V16" s="54">
        <f t="shared" si="3"/>
        <v>0.33333333333333331</v>
      </c>
      <c r="W16" s="13"/>
    </row>
    <row r="17" spans="1:23" x14ac:dyDescent="0.3">
      <c r="A17" s="19">
        <v>15</v>
      </c>
      <c r="B17" s="17" t="s">
        <v>14</v>
      </c>
      <c r="C17" s="17" t="s">
        <v>30</v>
      </c>
      <c r="D17" s="57" t="s">
        <v>143</v>
      </c>
      <c r="E17" s="73" t="s">
        <v>165</v>
      </c>
      <c r="F17" s="17">
        <v>3</v>
      </c>
      <c r="G17" s="29">
        <v>3</v>
      </c>
      <c r="H17" s="28">
        <v>0</v>
      </c>
      <c r="I17" s="29">
        <v>5</v>
      </c>
      <c r="J17" s="28">
        <v>2</v>
      </c>
      <c r="K17" s="29">
        <v>4</v>
      </c>
      <c r="L17" s="73" t="s">
        <v>169</v>
      </c>
      <c r="M17" s="17">
        <v>0</v>
      </c>
      <c r="N17" s="29">
        <v>5</v>
      </c>
      <c r="O17" s="28">
        <v>2</v>
      </c>
      <c r="P17" s="29">
        <v>4</v>
      </c>
      <c r="Q17" s="28">
        <v>3</v>
      </c>
      <c r="R17" s="29">
        <v>3</v>
      </c>
      <c r="S17" s="107">
        <f t="shared" si="0"/>
        <v>10</v>
      </c>
      <c r="T17" s="27">
        <f t="shared" si="1"/>
        <v>24</v>
      </c>
      <c r="U17" s="27">
        <f t="shared" si="2"/>
        <v>34</v>
      </c>
      <c r="V17" s="54">
        <f t="shared" si="3"/>
        <v>0.29411764705882354</v>
      </c>
      <c r="W17" s="13"/>
    </row>
    <row r="18" spans="1:23" x14ac:dyDescent="0.3">
      <c r="A18" s="19">
        <v>16</v>
      </c>
      <c r="B18" s="17" t="s">
        <v>26</v>
      </c>
      <c r="C18" s="17" t="s">
        <v>141</v>
      </c>
      <c r="D18" s="57" t="s">
        <v>144</v>
      </c>
      <c r="E18" s="73" t="s">
        <v>148</v>
      </c>
      <c r="F18" s="17">
        <v>5</v>
      </c>
      <c r="G18" s="29">
        <v>2</v>
      </c>
      <c r="H18" s="28">
        <v>1</v>
      </c>
      <c r="I18" s="29">
        <v>5</v>
      </c>
      <c r="J18" s="28">
        <v>2</v>
      </c>
      <c r="K18" s="29">
        <v>5</v>
      </c>
      <c r="L18" s="73" t="s">
        <v>151</v>
      </c>
      <c r="M18" s="17">
        <v>3</v>
      </c>
      <c r="N18" s="29">
        <v>4</v>
      </c>
      <c r="O18" s="28">
        <v>0</v>
      </c>
      <c r="P18" s="29">
        <v>6</v>
      </c>
      <c r="Q18" s="28">
        <v>0</v>
      </c>
      <c r="R18" s="29">
        <v>6</v>
      </c>
      <c r="S18" s="107">
        <f t="shared" si="0"/>
        <v>11</v>
      </c>
      <c r="T18" s="27">
        <f t="shared" si="1"/>
        <v>28</v>
      </c>
      <c r="U18" s="27">
        <f t="shared" si="2"/>
        <v>39</v>
      </c>
      <c r="V18" s="54">
        <f t="shared" si="3"/>
        <v>0.28205128205128205</v>
      </c>
      <c r="W18" s="13"/>
    </row>
    <row r="19" spans="1:23" x14ac:dyDescent="0.3">
      <c r="A19" s="19">
        <v>17</v>
      </c>
      <c r="B19" s="17" t="s">
        <v>24</v>
      </c>
      <c r="C19" s="17" t="s">
        <v>19</v>
      </c>
      <c r="D19" s="57" t="s">
        <v>143</v>
      </c>
      <c r="E19" s="73" t="s">
        <v>167</v>
      </c>
      <c r="F19" s="17">
        <v>1</v>
      </c>
      <c r="G19" s="29">
        <v>4</v>
      </c>
      <c r="H19" s="28">
        <v>2</v>
      </c>
      <c r="I19" s="29">
        <v>3</v>
      </c>
      <c r="J19" s="28">
        <v>0</v>
      </c>
      <c r="K19" s="29">
        <v>5</v>
      </c>
      <c r="L19" s="73" t="s">
        <v>167</v>
      </c>
      <c r="M19" s="17">
        <v>1</v>
      </c>
      <c r="N19" s="29">
        <v>4</v>
      </c>
      <c r="O19" s="28">
        <v>2</v>
      </c>
      <c r="P19" s="29">
        <v>4</v>
      </c>
      <c r="Q19" s="28">
        <v>2</v>
      </c>
      <c r="R19" s="29">
        <v>4</v>
      </c>
      <c r="S19" s="107">
        <f t="shared" si="0"/>
        <v>8</v>
      </c>
      <c r="T19" s="27">
        <f t="shared" si="1"/>
        <v>24</v>
      </c>
      <c r="U19" s="27">
        <f t="shared" si="2"/>
        <v>32</v>
      </c>
      <c r="V19" s="54">
        <f t="shared" si="3"/>
        <v>0.25</v>
      </c>
      <c r="W19" s="13"/>
    </row>
    <row r="20" spans="1:23" x14ac:dyDescent="0.3">
      <c r="A20" s="19">
        <v>18</v>
      </c>
      <c r="B20" s="17" t="s">
        <v>15</v>
      </c>
      <c r="C20" s="17" t="s">
        <v>140</v>
      </c>
      <c r="D20" s="57" t="s">
        <v>144</v>
      </c>
      <c r="E20" s="73" t="s">
        <v>152</v>
      </c>
      <c r="F20" s="17">
        <v>3</v>
      </c>
      <c r="G20" s="29">
        <v>5</v>
      </c>
      <c r="H20" s="28">
        <v>2</v>
      </c>
      <c r="I20" s="29">
        <v>5</v>
      </c>
      <c r="J20" s="28">
        <v>1</v>
      </c>
      <c r="K20" s="29">
        <v>6</v>
      </c>
      <c r="L20" s="73" t="s">
        <v>154</v>
      </c>
      <c r="M20" s="17">
        <v>1</v>
      </c>
      <c r="N20" s="29">
        <v>6</v>
      </c>
      <c r="O20" s="28">
        <v>1</v>
      </c>
      <c r="P20" s="29">
        <v>5</v>
      </c>
      <c r="Q20" s="28">
        <v>1</v>
      </c>
      <c r="R20" s="29">
        <v>5</v>
      </c>
      <c r="S20" s="107">
        <f t="shared" si="0"/>
        <v>9</v>
      </c>
      <c r="T20" s="27">
        <f t="shared" si="1"/>
        <v>32</v>
      </c>
      <c r="U20" s="27">
        <f t="shared" si="2"/>
        <v>41</v>
      </c>
      <c r="V20" s="54">
        <f t="shared" si="3"/>
        <v>0.21951219512195122</v>
      </c>
      <c r="W20" s="13"/>
    </row>
    <row r="21" spans="1:23" x14ac:dyDescent="0.3">
      <c r="A21" s="19">
        <v>19</v>
      </c>
      <c r="B21" s="17" t="s">
        <v>17</v>
      </c>
      <c r="C21" s="17" t="s">
        <v>30</v>
      </c>
      <c r="D21" s="57" t="s">
        <v>144</v>
      </c>
      <c r="E21" s="73" t="s">
        <v>154</v>
      </c>
      <c r="F21" s="17">
        <v>1</v>
      </c>
      <c r="G21" s="29">
        <v>6</v>
      </c>
      <c r="H21" s="28">
        <v>1</v>
      </c>
      <c r="I21" s="29">
        <v>4</v>
      </c>
      <c r="J21" s="28">
        <v>3</v>
      </c>
      <c r="K21" s="29">
        <v>3</v>
      </c>
      <c r="L21" s="73" t="s">
        <v>153</v>
      </c>
      <c r="M21" s="17">
        <v>2</v>
      </c>
      <c r="N21" s="29">
        <v>5</v>
      </c>
      <c r="O21" s="28">
        <v>1</v>
      </c>
      <c r="P21" s="29">
        <v>5</v>
      </c>
      <c r="Q21" s="32">
        <v>0</v>
      </c>
      <c r="R21" s="33">
        <v>6</v>
      </c>
      <c r="S21" s="107">
        <f t="shared" si="0"/>
        <v>8</v>
      </c>
      <c r="T21" s="27">
        <f t="shared" si="1"/>
        <v>29</v>
      </c>
      <c r="U21" s="27">
        <f t="shared" si="2"/>
        <v>37</v>
      </c>
      <c r="V21" s="54">
        <f t="shared" si="3"/>
        <v>0.21621621621621623</v>
      </c>
      <c r="W21" s="13"/>
    </row>
    <row r="22" spans="1:23" x14ac:dyDescent="0.3">
      <c r="A22" s="19">
        <v>20</v>
      </c>
      <c r="B22" s="17" t="s">
        <v>46</v>
      </c>
      <c r="C22" s="17" t="s">
        <v>140</v>
      </c>
      <c r="D22" s="57" t="s">
        <v>144</v>
      </c>
      <c r="E22" s="73" t="s">
        <v>156</v>
      </c>
      <c r="F22" s="17">
        <v>0</v>
      </c>
      <c r="G22" s="29">
        <v>7</v>
      </c>
      <c r="H22" s="28">
        <v>4</v>
      </c>
      <c r="I22" s="29">
        <v>3</v>
      </c>
      <c r="J22" s="28">
        <v>0</v>
      </c>
      <c r="K22" s="29">
        <v>7</v>
      </c>
      <c r="L22" s="73" t="s">
        <v>156</v>
      </c>
      <c r="M22" s="17">
        <v>0</v>
      </c>
      <c r="N22" s="29">
        <v>7</v>
      </c>
      <c r="O22" s="28">
        <v>0</v>
      </c>
      <c r="P22" s="29">
        <v>6</v>
      </c>
      <c r="Q22" s="28">
        <v>2</v>
      </c>
      <c r="R22" s="29">
        <v>4</v>
      </c>
      <c r="S22" s="107">
        <f t="shared" si="0"/>
        <v>6</v>
      </c>
      <c r="T22" s="27">
        <f t="shared" si="1"/>
        <v>34</v>
      </c>
      <c r="U22" s="64">
        <f t="shared" si="2"/>
        <v>40</v>
      </c>
      <c r="V22" s="54">
        <f t="shared" si="3"/>
        <v>0.15</v>
      </c>
      <c r="W22" s="13"/>
    </row>
    <row r="23" spans="1:23" x14ac:dyDescent="0.3">
      <c r="A23" s="19">
        <v>21</v>
      </c>
      <c r="B23" s="17" t="s">
        <v>16</v>
      </c>
      <c r="C23" s="17" t="s">
        <v>20</v>
      </c>
      <c r="D23" s="57" t="s">
        <v>144</v>
      </c>
      <c r="E23" s="73" t="s">
        <v>155</v>
      </c>
      <c r="F23" s="17">
        <v>1</v>
      </c>
      <c r="G23" s="29">
        <v>7</v>
      </c>
      <c r="H23" s="28">
        <v>0</v>
      </c>
      <c r="I23" s="29">
        <v>7</v>
      </c>
      <c r="J23" s="28">
        <v>0</v>
      </c>
      <c r="K23" s="29">
        <v>6</v>
      </c>
      <c r="L23" s="73" t="s">
        <v>155</v>
      </c>
      <c r="M23" s="17">
        <v>1</v>
      </c>
      <c r="N23" s="29">
        <v>7</v>
      </c>
      <c r="O23" s="28">
        <v>0</v>
      </c>
      <c r="P23" s="29">
        <v>6</v>
      </c>
      <c r="Q23" s="28">
        <v>0</v>
      </c>
      <c r="R23" s="29">
        <v>6</v>
      </c>
      <c r="S23" s="107">
        <f t="shared" si="0"/>
        <v>2</v>
      </c>
      <c r="T23" s="27">
        <f t="shared" si="1"/>
        <v>39</v>
      </c>
      <c r="U23" s="27">
        <f t="shared" si="2"/>
        <v>41</v>
      </c>
      <c r="V23" s="54">
        <f t="shared" si="3"/>
        <v>4.878048780487805E-2</v>
      </c>
      <c r="W23" s="13"/>
    </row>
    <row r="24" spans="1:23" ht="15" thickBot="1" x14ac:dyDescent="0.35">
      <c r="A24" s="19">
        <v>22</v>
      </c>
      <c r="B24" s="17" t="s">
        <v>28</v>
      </c>
      <c r="C24" s="17" t="s">
        <v>19</v>
      </c>
      <c r="D24" s="57" t="s">
        <v>416</v>
      </c>
      <c r="E24" s="110" t="s">
        <v>170</v>
      </c>
      <c r="F24" s="91" t="s">
        <v>170</v>
      </c>
      <c r="G24" s="75" t="s">
        <v>170</v>
      </c>
      <c r="H24" s="102" t="s">
        <v>170</v>
      </c>
      <c r="I24" s="99" t="s">
        <v>170</v>
      </c>
      <c r="J24" s="32" t="s">
        <v>170</v>
      </c>
      <c r="K24" s="33" t="s">
        <v>170</v>
      </c>
      <c r="L24" s="73" t="s">
        <v>170</v>
      </c>
      <c r="M24" s="34" t="s">
        <v>170</v>
      </c>
      <c r="N24" s="33" t="s">
        <v>170</v>
      </c>
      <c r="O24" s="32" t="s">
        <v>170</v>
      </c>
      <c r="P24" s="33" t="s">
        <v>170</v>
      </c>
      <c r="Q24" s="92" t="s">
        <v>170</v>
      </c>
      <c r="R24" s="75" t="s">
        <v>170</v>
      </c>
      <c r="S24" s="105" t="s">
        <v>170</v>
      </c>
      <c r="T24" s="64" t="s">
        <v>170</v>
      </c>
      <c r="U24" s="27">
        <f t="shared" si="2"/>
        <v>0</v>
      </c>
      <c r="V24" s="54">
        <v>0</v>
      </c>
      <c r="W24" s="13"/>
    </row>
    <row r="25" spans="1:23" x14ac:dyDescent="0.3">
      <c r="A25" s="13"/>
      <c r="B25" s="13"/>
      <c r="C25" s="13"/>
      <c r="D25" s="13"/>
      <c r="E25" s="109"/>
      <c r="F25" s="111" t="s">
        <v>194</v>
      </c>
      <c r="G25" s="108" t="s">
        <v>158</v>
      </c>
      <c r="H25" s="13" t="s">
        <v>243</v>
      </c>
      <c r="I25" s="24"/>
      <c r="J25" s="41" t="s">
        <v>338</v>
      </c>
      <c r="K25" s="42"/>
      <c r="L25" s="69" t="s">
        <v>415</v>
      </c>
      <c r="M25" s="13"/>
      <c r="N25" s="24"/>
      <c r="O25" s="43" t="s">
        <v>456</v>
      </c>
      <c r="P25" s="101"/>
      <c r="Q25" s="10" t="s">
        <v>389</v>
      </c>
      <c r="R25" s="38"/>
      <c r="S25" s="39"/>
      <c r="T25" s="39"/>
      <c r="U25" s="39"/>
      <c r="V25" s="55"/>
      <c r="W25" s="13"/>
    </row>
    <row r="26" spans="1:23" x14ac:dyDescent="0.3">
      <c r="A26" s="13"/>
      <c r="B26" s="13"/>
      <c r="C26" s="13"/>
      <c r="D26" s="13"/>
      <c r="E26" s="100"/>
      <c r="F26" s="87" t="s">
        <v>195</v>
      </c>
      <c r="G26" s="101" t="s">
        <v>160</v>
      </c>
      <c r="H26" s="44" t="s">
        <v>244</v>
      </c>
      <c r="I26" s="84"/>
      <c r="J26" s="11" t="s">
        <v>339</v>
      </c>
      <c r="K26" s="42"/>
      <c r="L26" s="106" t="s">
        <v>423</v>
      </c>
      <c r="M26" s="13"/>
      <c r="N26" s="24"/>
      <c r="O26" t="s">
        <v>455</v>
      </c>
      <c r="Q26" s="11" t="s">
        <v>402</v>
      </c>
      <c r="R26" s="24"/>
      <c r="S26" s="13"/>
      <c r="T26" s="13"/>
      <c r="U26" s="13"/>
      <c r="V26" s="52"/>
      <c r="W26" s="13"/>
    </row>
    <row r="27" spans="1:23" ht="15" thickBot="1" x14ac:dyDescent="0.35">
      <c r="A27" s="13"/>
      <c r="B27" s="13"/>
      <c r="C27" s="13"/>
      <c r="D27" s="13"/>
      <c r="E27" s="68"/>
      <c r="F27" s="25"/>
      <c r="G27" s="26"/>
      <c r="H27" s="25" t="s">
        <v>245</v>
      </c>
      <c r="I27" s="26"/>
      <c r="J27" s="14" t="s">
        <v>340</v>
      </c>
      <c r="K27" s="26"/>
      <c r="L27" s="96"/>
      <c r="M27" s="25"/>
      <c r="N27" s="26"/>
      <c r="O27" s="14" t="s">
        <v>465</v>
      </c>
      <c r="P27" s="26"/>
      <c r="Q27" s="48" t="s">
        <v>434</v>
      </c>
      <c r="R27" s="47"/>
      <c r="S27" s="13"/>
      <c r="T27" s="13"/>
      <c r="U27" s="13"/>
      <c r="V27" s="52"/>
      <c r="W27" s="13"/>
    </row>
    <row r="28" spans="1:23" x14ac:dyDescent="0.3">
      <c r="A28" s="13"/>
      <c r="C28" s="13"/>
      <c r="D28" s="13"/>
      <c r="E28" s="61"/>
      <c r="F28" s="13"/>
      <c r="G28" s="13" t="s">
        <v>341</v>
      </c>
      <c r="H28" s="13"/>
      <c r="I28" s="13"/>
      <c r="J28" s="13"/>
      <c r="K28" s="13"/>
      <c r="L28" s="65"/>
      <c r="M28" s="13"/>
      <c r="N28" s="13"/>
      <c r="O28" s="13"/>
      <c r="P28" s="13"/>
      <c r="Q28" s="13"/>
      <c r="R28" s="13"/>
      <c r="S28" s="13"/>
      <c r="T28" s="13"/>
      <c r="U28" s="13"/>
      <c r="V28" s="52"/>
      <c r="W28" s="13"/>
    </row>
    <row r="29" spans="1:23" x14ac:dyDescent="0.3">
      <c r="A29" s="13"/>
      <c r="C29" s="13"/>
      <c r="D29" s="13"/>
      <c r="E29" s="61"/>
      <c r="F29" s="13"/>
      <c r="G29" s="13" t="s">
        <v>172</v>
      </c>
      <c r="H29" s="13"/>
      <c r="I29" s="13"/>
      <c r="J29" s="13"/>
      <c r="K29" s="13"/>
      <c r="L29" s="65"/>
      <c r="M29" s="13"/>
      <c r="N29" s="13"/>
      <c r="O29" s="13"/>
      <c r="P29" s="13"/>
      <c r="Q29" s="13"/>
      <c r="R29" s="13"/>
      <c r="S29" s="13"/>
      <c r="T29" s="13"/>
      <c r="U29" s="13"/>
      <c r="V29" s="52"/>
      <c r="W29" s="13"/>
    </row>
    <row r="30" spans="1:23" x14ac:dyDescent="0.3">
      <c r="C30" s="2"/>
      <c r="D30" s="2"/>
      <c r="E30" s="62"/>
      <c r="G30" s="2" t="s">
        <v>49</v>
      </c>
    </row>
    <row r="36" spans="1:1" ht="18" x14ac:dyDescent="0.3">
      <c r="A36" s="1"/>
    </row>
    <row r="37" spans="1:1" ht="18" x14ac:dyDescent="0.3">
      <c r="A37" s="1"/>
    </row>
  </sheetData>
  <sortState xmlns:xlrd2="http://schemas.microsoft.com/office/spreadsheetml/2017/richdata2" ref="B3:V24">
    <sortCondition descending="1" ref="V3:V24"/>
  </sortState>
  <pageMargins left="0.7" right="0.7" top="0.75" bottom="0.75" header="0.3" footer="0.3"/>
  <pageSetup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47"/>
  <sheetViews>
    <sheetView workbookViewId="0">
      <pane xSplit="4" topLeftCell="E1" activePane="topRight" state="frozen"/>
      <selection pane="topRight" activeCell="Q15" sqref="Q15"/>
    </sheetView>
  </sheetViews>
  <sheetFormatPr defaultRowHeight="14.4" x14ac:dyDescent="0.3"/>
  <cols>
    <col min="1" max="1" width="3.77734375" customWidth="1"/>
    <col min="2" max="2" width="12.21875" customWidth="1"/>
    <col min="3" max="4" width="5.6640625" customWidth="1"/>
    <col min="5" max="5" width="8" style="66" customWidth="1"/>
    <col min="6" max="7" width="7.5546875" customWidth="1"/>
    <col min="8" max="8" width="6.21875" customWidth="1"/>
    <col min="9" max="9" width="5.77734375" customWidth="1"/>
    <col min="10" max="10" width="6.77734375" customWidth="1"/>
    <col min="11" max="11" width="5.88671875" customWidth="1"/>
    <col min="12" max="12" width="8.77734375" style="90"/>
    <col min="13" max="13" width="7.21875" customWidth="1"/>
    <col min="14" max="14" width="6.21875" customWidth="1"/>
    <col min="15" max="15" width="6.77734375" customWidth="1"/>
    <col min="16" max="16" width="6.109375" customWidth="1"/>
    <col min="17" max="17" width="6.77734375" customWidth="1"/>
    <col min="18" max="18" width="6.33203125" customWidth="1"/>
    <col min="19" max="20" width="8.77734375"/>
    <col min="21" max="21" width="0" hidden="1" customWidth="1"/>
    <col min="22" max="22" width="8.77734375" style="8"/>
  </cols>
  <sheetData>
    <row r="1" spans="1:24" ht="15" thickBot="1" x14ac:dyDescent="0.35">
      <c r="A1" s="13"/>
      <c r="B1" s="13" t="s">
        <v>138</v>
      </c>
      <c r="C1" s="13"/>
      <c r="D1" s="13"/>
      <c r="E1" s="65"/>
      <c r="F1" s="13"/>
      <c r="G1" s="13"/>
      <c r="H1" s="13"/>
      <c r="I1" s="13"/>
      <c r="J1" s="13"/>
      <c r="K1" s="13"/>
      <c r="L1" s="125"/>
      <c r="M1" s="13"/>
      <c r="N1" s="13"/>
      <c r="O1" s="13"/>
      <c r="P1" s="13"/>
      <c r="Q1" s="13"/>
      <c r="R1" s="13"/>
      <c r="S1" s="13" t="s">
        <v>5</v>
      </c>
      <c r="T1" s="13" t="s">
        <v>5</v>
      </c>
      <c r="U1" s="13"/>
      <c r="V1" s="20"/>
      <c r="W1" s="13"/>
      <c r="X1" s="13"/>
    </row>
    <row r="2" spans="1:24" s="2" customFormat="1" ht="15" thickBot="1" x14ac:dyDescent="0.35">
      <c r="A2" s="21"/>
      <c r="B2" s="15" t="s">
        <v>0</v>
      </c>
      <c r="C2" s="97" t="s">
        <v>18</v>
      </c>
      <c r="D2" s="97" t="s">
        <v>142</v>
      </c>
      <c r="E2" s="98" t="s">
        <v>171</v>
      </c>
      <c r="F2" s="22" t="s">
        <v>173</v>
      </c>
      <c r="G2" s="83" t="s">
        <v>174</v>
      </c>
      <c r="H2" s="81" t="s">
        <v>33</v>
      </c>
      <c r="I2" s="51" t="s">
        <v>34</v>
      </c>
      <c r="J2" s="82" t="s">
        <v>35</v>
      </c>
      <c r="K2" s="83" t="s">
        <v>36</v>
      </c>
      <c r="L2" s="103" t="s">
        <v>414</v>
      </c>
      <c r="M2" s="81" t="s">
        <v>1</v>
      </c>
      <c r="N2" s="51" t="s">
        <v>2</v>
      </c>
      <c r="O2" s="82" t="s">
        <v>3</v>
      </c>
      <c r="P2" s="83" t="s">
        <v>4</v>
      </c>
      <c r="Q2" s="82" t="s">
        <v>81</v>
      </c>
      <c r="R2" s="83" t="s">
        <v>82</v>
      </c>
      <c r="S2" s="82" t="s">
        <v>6</v>
      </c>
      <c r="T2" s="22" t="s">
        <v>7</v>
      </c>
      <c r="U2" s="51"/>
      <c r="V2" s="126" t="s">
        <v>8</v>
      </c>
      <c r="W2" s="23"/>
      <c r="X2" s="23"/>
    </row>
    <row r="3" spans="1:24" x14ac:dyDescent="0.3">
      <c r="A3" s="128">
        <v>1</v>
      </c>
      <c r="B3" s="129" t="s">
        <v>21</v>
      </c>
      <c r="C3" s="129" t="s">
        <v>140</v>
      </c>
      <c r="D3" s="148" t="s">
        <v>144</v>
      </c>
      <c r="E3" s="149" t="s">
        <v>177</v>
      </c>
      <c r="F3" s="129">
        <v>4</v>
      </c>
      <c r="G3" s="150">
        <v>1</v>
      </c>
      <c r="H3" s="139">
        <v>5</v>
      </c>
      <c r="I3" s="130">
        <v>0</v>
      </c>
      <c r="J3" s="151">
        <v>3</v>
      </c>
      <c r="K3" s="150">
        <v>2</v>
      </c>
      <c r="L3" s="152" t="s">
        <v>162</v>
      </c>
      <c r="M3" s="139">
        <v>5</v>
      </c>
      <c r="N3" s="130">
        <v>1</v>
      </c>
      <c r="O3" s="151">
        <v>5</v>
      </c>
      <c r="P3" s="150">
        <v>0</v>
      </c>
      <c r="Q3" s="151">
        <v>4</v>
      </c>
      <c r="R3" s="150">
        <v>1</v>
      </c>
      <c r="S3" s="151">
        <f t="shared" ref="S3:S20" si="0">SUM(F3,H3,J3,M3,O3,Q3)</f>
        <v>26</v>
      </c>
      <c r="T3" s="150">
        <f t="shared" ref="T3:T20" si="1">SUM(G3,I3,K3,N3,P3,R3)</f>
        <v>5</v>
      </c>
      <c r="U3" s="150">
        <f t="shared" ref="U3:U22" si="2">SUM(S3,T3)</f>
        <v>31</v>
      </c>
      <c r="V3" s="153">
        <f t="shared" ref="V3:V20" si="3">S3/U3</f>
        <v>0.83870967741935487</v>
      </c>
      <c r="W3" s="147" t="s">
        <v>466</v>
      </c>
      <c r="X3" s="147"/>
    </row>
    <row r="4" spans="1:24" x14ac:dyDescent="0.3">
      <c r="A4" s="128">
        <v>2</v>
      </c>
      <c r="B4" s="141" t="s">
        <v>22</v>
      </c>
      <c r="C4" s="141" t="s">
        <v>140</v>
      </c>
      <c r="D4" s="154" t="s">
        <v>143</v>
      </c>
      <c r="E4" s="155" t="s">
        <v>185</v>
      </c>
      <c r="F4" s="141">
        <v>6</v>
      </c>
      <c r="G4" s="143">
        <v>0</v>
      </c>
      <c r="H4" s="156">
        <v>4</v>
      </c>
      <c r="I4" s="142">
        <v>1</v>
      </c>
      <c r="J4" s="144">
        <v>4</v>
      </c>
      <c r="K4" s="143">
        <v>1</v>
      </c>
      <c r="L4" s="157" t="s">
        <v>162</v>
      </c>
      <c r="M4" s="156">
        <v>5</v>
      </c>
      <c r="N4" s="142">
        <v>1</v>
      </c>
      <c r="O4" s="144">
        <v>2</v>
      </c>
      <c r="P4" s="143">
        <v>3</v>
      </c>
      <c r="Q4" s="144">
        <v>5</v>
      </c>
      <c r="R4" s="143">
        <v>0</v>
      </c>
      <c r="S4" s="144">
        <f t="shared" si="0"/>
        <v>26</v>
      </c>
      <c r="T4" s="143">
        <f t="shared" si="1"/>
        <v>6</v>
      </c>
      <c r="U4" s="143">
        <f t="shared" si="2"/>
        <v>32</v>
      </c>
      <c r="V4" s="158">
        <f t="shared" si="3"/>
        <v>0.8125</v>
      </c>
      <c r="W4" s="147" t="s">
        <v>467</v>
      </c>
      <c r="X4" s="147"/>
    </row>
    <row r="5" spans="1:24" x14ac:dyDescent="0.3">
      <c r="A5" s="128">
        <v>3</v>
      </c>
      <c r="B5" s="141" t="s">
        <v>25</v>
      </c>
      <c r="C5" s="141" t="s">
        <v>141</v>
      </c>
      <c r="D5" s="154" t="s">
        <v>144</v>
      </c>
      <c r="E5" s="155" t="s">
        <v>180</v>
      </c>
      <c r="F5" s="141">
        <v>3</v>
      </c>
      <c r="G5" s="143">
        <v>2</v>
      </c>
      <c r="H5" s="156">
        <v>5</v>
      </c>
      <c r="I5" s="142">
        <v>0</v>
      </c>
      <c r="J5" s="144">
        <v>5</v>
      </c>
      <c r="K5" s="143">
        <v>0</v>
      </c>
      <c r="L5" s="157" t="s">
        <v>161</v>
      </c>
      <c r="M5" s="156">
        <v>5</v>
      </c>
      <c r="N5" s="142">
        <v>0</v>
      </c>
      <c r="O5" s="144">
        <v>1</v>
      </c>
      <c r="P5" s="143">
        <v>4</v>
      </c>
      <c r="Q5" s="144">
        <v>5</v>
      </c>
      <c r="R5" s="143">
        <v>0</v>
      </c>
      <c r="S5" s="144">
        <f t="shared" si="0"/>
        <v>24</v>
      </c>
      <c r="T5" s="143">
        <f t="shared" si="1"/>
        <v>6</v>
      </c>
      <c r="U5" s="143">
        <f t="shared" si="2"/>
        <v>30</v>
      </c>
      <c r="V5" s="158">
        <f t="shared" si="3"/>
        <v>0.8</v>
      </c>
      <c r="W5" s="13"/>
      <c r="X5" s="13"/>
    </row>
    <row r="6" spans="1:24" x14ac:dyDescent="0.3">
      <c r="A6" s="128">
        <v>4</v>
      </c>
      <c r="B6" s="141" t="s">
        <v>9</v>
      </c>
      <c r="C6" s="141" t="s">
        <v>139</v>
      </c>
      <c r="D6" s="154" t="s">
        <v>143</v>
      </c>
      <c r="E6" s="155" t="s">
        <v>186</v>
      </c>
      <c r="F6" s="141">
        <v>5</v>
      </c>
      <c r="G6" s="143">
        <v>1</v>
      </c>
      <c r="H6" s="156">
        <v>4</v>
      </c>
      <c r="I6" s="142">
        <v>1</v>
      </c>
      <c r="J6" s="144">
        <v>5</v>
      </c>
      <c r="K6" s="143">
        <v>0</v>
      </c>
      <c r="L6" s="157" t="s">
        <v>161</v>
      </c>
      <c r="M6" s="156">
        <v>5</v>
      </c>
      <c r="N6" s="142">
        <v>0</v>
      </c>
      <c r="O6" s="144">
        <v>1</v>
      </c>
      <c r="P6" s="143">
        <v>4</v>
      </c>
      <c r="Q6" s="144">
        <v>4</v>
      </c>
      <c r="R6" s="143">
        <v>1</v>
      </c>
      <c r="S6" s="144">
        <f t="shared" si="0"/>
        <v>24</v>
      </c>
      <c r="T6" s="143">
        <f t="shared" si="1"/>
        <v>7</v>
      </c>
      <c r="U6" s="143">
        <f t="shared" si="2"/>
        <v>31</v>
      </c>
      <c r="V6" s="158">
        <f t="shared" si="3"/>
        <v>0.77419354838709675</v>
      </c>
      <c r="W6" s="13"/>
      <c r="X6" s="13"/>
    </row>
    <row r="7" spans="1:24" x14ac:dyDescent="0.3">
      <c r="A7" s="128">
        <v>5</v>
      </c>
      <c r="B7" s="141" t="s">
        <v>31</v>
      </c>
      <c r="C7" s="141" t="s">
        <v>30</v>
      </c>
      <c r="D7" s="154" t="s">
        <v>144</v>
      </c>
      <c r="E7" s="155" t="s">
        <v>181</v>
      </c>
      <c r="F7" s="141">
        <v>2</v>
      </c>
      <c r="G7" s="143">
        <v>3</v>
      </c>
      <c r="H7" s="156">
        <v>5</v>
      </c>
      <c r="I7" s="142">
        <v>0</v>
      </c>
      <c r="J7" s="144">
        <v>5</v>
      </c>
      <c r="K7" s="143">
        <v>0</v>
      </c>
      <c r="L7" s="157" t="s">
        <v>163</v>
      </c>
      <c r="M7" s="156">
        <v>4</v>
      </c>
      <c r="N7" s="142">
        <v>1</v>
      </c>
      <c r="O7" s="144">
        <v>4</v>
      </c>
      <c r="P7" s="143">
        <v>1</v>
      </c>
      <c r="Q7" s="144">
        <v>3</v>
      </c>
      <c r="R7" s="143">
        <v>2</v>
      </c>
      <c r="S7" s="144">
        <f t="shared" si="0"/>
        <v>23</v>
      </c>
      <c r="T7" s="143">
        <f t="shared" si="1"/>
        <v>7</v>
      </c>
      <c r="U7" s="143">
        <f t="shared" si="2"/>
        <v>30</v>
      </c>
      <c r="V7" s="158">
        <f t="shared" si="3"/>
        <v>0.76666666666666672</v>
      </c>
      <c r="W7" s="13"/>
      <c r="X7" s="13"/>
    </row>
    <row r="8" spans="1:24" x14ac:dyDescent="0.3">
      <c r="A8" s="128">
        <v>6</v>
      </c>
      <c r="B8" s="141" t="s">
        <v>47</v>
      </c>
      <c r="C8" s="141" t="s">
        <v>139</v>
      </c>
      <c r="D8" s="154" t="s">
        <v>143</v>
      </c>
      <c r="E8" s="155" t="s">
        <v>187</v>
      </c>
      <c r="F8" s="141">
        <v>5</v>
      </c>
      <c r="G8" s="143">
        <v>1</v>
      </c>
      <c r="H8" s="156">
        <v>3</v>
      </c>
      <c r="I8" s="142">
        <v>2</v>
      </c>
      <c r="J8" s="144">
        <v>2</v>
      </c>
      <c r="K8" s="143">
        <v>3</v>
      </c>
      <c r="L8" s="157" t="s">
        <v>163</v>
      </c>
      <c r="M8" s="156">
        <v>4</v>
      </c>
      <c r="N8" s="142">
        <v>1</v>
      </c>
      <c r="O8" s="144">
        <v>4</v>
      </c>
      <c r="P8" s="143">
        <v>1</v>
      </c>
      <c r="Q8" s="144">
        <v>5</v>
      </c>
      <c r="R8" s="143">
        <v>0</v>
      </c>
      <c r="S8" s="144">
        <f t="shared" si="0"/>
        <v>23</v>
      </c>
      <c r="T8" s="143">
        <f t="shared" si="1"/>
        <v>8</v>
      </c>
      <c r="U8" s="143">
        <f t="shared" si="2"/>
        <v>31</v>
      </c>
      <c r="V8" s="158">
        <f t="shared" si="3"/>
        <v>0.74193548387096775</v>
      </c>
      <c r="W8" s="13"/>
      <c r="X8" s="13"/>
    </row>
    <row r="9" spans="1:24" x14ac:dyDescent="0.3">
      <c r="A9" s="128">
        <v>7</v>
      </c>
      <c r="B9" s="141" t="s">
        <v>11</v>
      </c>
      <c r="C9" s="141" t="s">
        <v>141</v>
      </c>
      <c r="D9" s="154" t="s">
        <v>144</v>
      </c>
      <c r="E9" s="155" t="s">
        <v>176</v>
      </c>
      <c r="F9" s="141">
        <v>5</v>
      </c>
      <c r="G9" s="143">
        <v>0</v>
      </c>
      <c r="H9" s="156">
        <v>2</v>
      </c>
      <c r="I9" s="142">
        <v>3</v>
      </c>
      <c r="J9" s="144">
        <v>1</v>
      </c>
      <c r="K9" s="143">
        <v>4</v>
      </c>
      <c r="L9" s="157" t="s">
        <v>164</v>
      </c>
      <c r="M9" s="156">
        <v>3</v>
      </c>
      <c r="N9" s="142">
        <v>2</v>
      </c>
      <c r="O9" s="144">
        <v>3</v>
      </c>
      <c r="P9" s="143">
        <v>2</v>
      </c>
      <c r="Q9" s="144">
        <v>4</v>
      </c>
      <c r="R9" s="143">
        <v>1</v>
      </c>
      <c r="S9" s="144">
        <f t="shared" si="0"/>
        <v>18</v>
      </c>
      <c r="T9" s="143">
        <f t="shared" si="1"/>
        <v>12</v>
      </c>
      <c r="U9" s="143">
        <f t="shared" si="2"/>
        <v>30</v>
      </c>
      <c r="V9" s="158">
        <f t="shared" si="3"/>
        <v>0.6</v>
      </c>
      <c r="W9" s="13"/>
      <c r="X9" s="13"/>
    </row>
    <row r="10" spans="1:24" x14ac:dyDescent="0.3">
      <c r="A10" s="128">
        <v>8</v>
      </c>
      <c r="B10" s="141" t="s">
        <v>23</v>
      </c>
      <c r="C10" s="141" t="s">
        <v>139</v>
      </c>
      <c r="D10" s="154" t="s">
        <v>143</v>
      </c>
      <c r="E10" s="155" t="s">
        <v>178</v>
      </c>
      <c r="F10" s="141">
        <v>4</v>
      </c>
      <c r="G10" s="143">
        <v>2</v>
      </c>
      <c r="H10" s="156">
        <v>1</v>
      </c>
      <c r="I10" s="142">
        <v>4</v>
      </c>
      <c r="J10" s="144">
        <v>4</v>
      </c>
      <c r="K10" s="143">
        <v>1</v>
      </c>
      <c r="L10" s="157" t="s">
        <v>164</v>
      </c>
      <c r="M10" s="156">
        <v>3</v>
      </c>
      <c r="N10" s="142">
        <v>2</v>
      </c>
      <c r="O10" s="144">
        <v>3</v>
      </c>
      <c r="P10" s="143">
        <v>2</v>
      </c>
      <c r="Q10" s="144">
        <v>3</v>
      </c>
      <c r="R10" s="143">
        <v>2</v>
      </c>
      <c r="S10" s="144">
        <f t="shared" si="0"/>
        <v>18</v>
      </c>
      <c r="T10" s="143">
        <f t="shared" si="1"/>
        <v>13</v>
      </c>
      <c r="U10" s="143">
        <f t="shared" si="2"/>
        <v>31</v>
      </c>
      <c r="V10" s="158">
        <f t="shared" si="3"/>
        <v>0.58064516129032262</v>
      </c>
      <c r="W10" s="13"/>
      <c r="X10" s="13"/>
    </row>
    <row r="11" spans="1:24" x14ac:dyDescent="0.3">
      <c r="A11" s="128">
        <v>9</v>
      </c>
      <c r="B11" s="141" t="s">
        <v>45</v>
      </c>
      <c r="C11" s="141" t="s">
        <v>20</v>
      </c>
      <c r="D11" s="154" t="s">
        <v>143</v>
      </c>
      <c r="E11" s="155" t="s">
        <v>190</v>
      </c>
      <c r="F11" s="141">
        <v>2</v>
      </c>
      <c r="G11" s="143">
        <v>4</v>
      </c>
      <c r="H11" s="156">
        <v>2</v>
      </c>
      <c r="I11" s="142">
        <v>3</v>
      </c>
      <c r="J11" s="144">
        <v>4</v>
      </c>
      <c r="K11" s="143">
        <v>1</v>
      </c>
      <c r="L11" s="157" t="s">
        <v>165</v>
      </c>
      <c r="M11" s="156">
        <v>3</v>
      </c>
      <c r="N11" s="142">
        <v>3</v>
      </c>
      <c r="O11" s="144">
        <v>5</v>
      </c>
      <c r="P11" s="143">
        <v>0</v>
      </c>
      <c r="Q11" s="144">
        <v>2</v>
      </c>
      <c r="R11" s="143">
        <v>3</v>
      </c>
      <c r="S11" s="144">
        <f t="shared" si="0"/>
        <v>18</v>
      </c>
      <c r="T11" s="143">
        <f t="shared" si="1"/>
        <v>14</v>
      </c>
      <c r="U11" s="143">
        <f t="shared" si="2"/>
        <v>32</v>
      </c>
      <c r="V11" s="158">
        <f t="shared" si="3"/>
        <v>0.5625</v>
      </c>
      <c r="W11" s="13"/>
      <c r="X11" s="13"/>
    </row>
    <row r="12" spans="1:24" x14ac:dyDescent="0.3">
      <c r="A12" s="128">
        <v>10</v>
      </c>
      <c r="B12" s="141" t="s">
        <v>14</v>
      </c>
      <c r="C12" s="141" t="s">
        <v>30</v>
      </c>
      <c r="D12" s="154" t="s">
        <v>143</v>
      </c>
      <c r="E12" s="155" t="s">
        <v>188</v>
      </c>
      <c r="F12" s="141">
        <v>3</v>
      </c>
      <c r="G12" s="143">
        <v>3</v>
      </c>
      <c r="H12" s="156">
        <v>4</v>
      </c>
      <c r="I12" s="142">
        <v>1</v>
      </c>
      <c r="J12" s="144">
        <v>1</v>
      </c>
      <c r="K12" s="143">
        <v>4</v>
      </c>
      <c r="L12" s="157" t="s">
        <v>166</v>
      </c>
      <c r="M12" s="156">
        <v>2</v>
      </c>
      <c r="N12" s="142">
        <v>3</v>
      </c>
      <c r="O12" s="144">
        <v>2</v>
      </c>
      <c r="P12" s="143">
        <v>3</v>
      </c>
      <c r="Q12" s="144">
        <v>2</v>
      </c>
      <c r="R12" s="143">
        <v>3</v>
      </c>
      <c r="S12" s="144">
        <f t="shared" si="0"/>
        <v>14</v>
      </c>
      <c r="T12" s="143">
        <f t="shared" si="1"/>
        <v>17</v>
      </c>
      <c r="U12" s="143">
        <f t="shared" si="2"/>
        <v>31</v>
      </c>
      <c r="V12" s="158">
        <f t="shared" si="3"/>
        <v>0.45161290322580644</v>
      </c>
      <c r="W12" s="13"/>
      <c r="X12" s="13"/>
    </row>
    <row r="13" spans="1:24" x14ac:dyDescent="0.3">
      <c r="A13" s="128">
        <v>11</v>
      </c>
      <c r="B13" s="141" t="s">
        <v>46</v>
      </c>
      <c r="C13" s="141" t="s">
        <v>140</v>
      </c>
      <c r="D13" s="154" t="s">
        <v>144</v>
      </c>
      <c r="E13" s="155" t="s">
        <v>179</v>
      </c>
      <c r="F13" s="141">
        <v>3</v>
      </c>
      <c r="G13" s="143">
        <v>1</v>
      </c>
      <c r="H13" s="159">
        <v>3</v>
      </c>
      <c r="I13" s="160">
        <v>2</v>
      </c>
      <c r="J13" s="145">
        <v>2</v>
      </c>
      <c r="K13" s="146">
        <v>3</v>
      </c>
      <c r="L13" s="157" t="s">
        <v>165</v>
      </c>
      <c r="M13" s="156">
        <v>3</v>
      </c>
      <c r="N13" s="142">
        <v>3</v>
      </c>
      <c r="O13" s="144">
        <v>0</v>
      </c>
      <c r="P13" s="143">
        <v>5</v>
      </c>
      <c r="Q13" s="144">
        <v>1</v>
      </c>
      <c r="R13" s="143">
        <v>4</v>
      </c>
      <c r="S13" s="144">
        <f t="shared" si="0"/>
        <v>12</v>
      </c>
      <c r="T13" s="143">
        <f t="shared" si="1"/>
        <v>18</v>
      </c>
      <c r="U13" s="143">
        <f t="shared" si="2"/>
        <v>30</v>
      </c>
      <c r="V13" s="158">
        <f t="shared" si="3"/>
        <v>0.4</v>
      </c>
      <c r="W13" s="13"/>
      <c r="X13" s="13"/>
    </row>
    <row r="14" spans="1:24" x14ac:dyDescent="0.3">
      <c r="A14" s="19">
        <v>12</v>
      </c>
      <c r="B14" s="17" t="s">
        <v>17</v>
      </c>
      <c r="C14" s="17" t="s">
        <v>30</v>
      </c>
      <c r="D14" s="70" t="s">
        <v>144</v>
      </c>
      <c r="E14" s="72" t="s">
        <v>183</v>
      </c>
      <c r="F14" s="17">
        <v>1</v>
      </c>
      <c r="G14" s="29">
        <v>4</v>
      </c>
      <c r="H14" s="30">
        <v>2</v>
      </c>
      <c r="I14" s="57">
        <v>3</v>
      </c>
      <c r="J14" s="32">
        <v>3</v>
      </c>
      <c r="K14" s="33">
        <v>2</v>
      </c>
      <c r="L14" s="104" t="s">
        <v>168</v>
      </c>
      <c r="M14" s="60">
        <v>1</v>
      </c>
      <c r="N14" s="58">
        <v>5</v>
      </c>
      <c r="O14" s="32">
        <v>5</v>
      </c>
      <c r="P14" s="33">
        <v>0</v>
      </c>
      <c r="Q14" s="28">
        <v>0</v>
      </c>
      <c r="R14" s="29">
        <v>5</v>
      </c>
      <c r="S14" s="28">
        <f t="shared" si="0"/>
        <v>12</v>
      </c>
      <c r="T14" s="29">
        <f t="shared" si="1"/>
        <v>19</v>
      </c>
      <c r="U14" s="29">
        <f t="shared" si="2"/>
        <v>31</v>
      </c>
      <c r="V14" s="31">
        <f t="shared" si="3"/>
        <v>0.38709677419354838</v>
      </c>
      <c r="W14" s="13"/>
      <c r="X14" s="13"/>
    </row>
    <row r="15" spans="1:24" x14ac:dyDescent="0.3">
      <c r="A15" s="19">
        <v>13</v>
      </c>
      <c r="B15" s="17" t="s">
        <v>29</v>
      </c>
      <c r="C15" s="17" t="s">
        <v>19</v>
      </c>
      <c r="D15" s="70" t="s">
        <v>143</v>
      </c>
      <c r="E15" s="72" t="s">
        <v>193</v>
      </c>
      <c r="F15" s="17">
        <v>0</v>
      </c>
      <c r="G15" s="29">
        <v>6</v>
      </c>
      <c r="H15" s="30">
        <v>3</v>
      </c>
      <c r="I15" s="57">
        <v>2</v>
      </c>
      <c r="J15" s="28">
        <v>3</v>
      </c>
      <c r="K15" s="29">
        <v>2</v>
      </c>
      <c r="L15" s="104" t="s">
        <v>168</v>
      </c>
      <c r="M15" s="30">
        <v>1</v>
      </c>
      <c r="N15" s="57">
        <v>5</v>
      </c>
      <c r="O15" s="28">
        <v>2</v>
      </c>
      <c r="P15" s="29">
        <v>3</v>
      </c>
      <c r="Q15" s="28">
        <v>2</v>
      </c>
      <c r="R15" s="29">
        <v>3</v>
      </c>
      <c r="S15" s="28">
        <f t="shared" si="0"/>
        <v>11</v>
      </c>
      <c r="T15" s="29">
        <f t="shared" si="1"/>
        <v>21</v>
      </c>
      <c r="U15" s="29">
        <f t="shared" si="2"/>
        <v>32</v>
      </c>
      <c r="V15" s="31">
        <f t="shared" si="3"/>
        <v>0.34375</v>
      </c>
      <c r="W15" s="13"/>
      <c r="X15" s="13"/>
    </row>
    <row r="16" spans="1:24" x14ac:dyDescent="0.3">
      <c r="A16" s="19">
        <v>14</v>
      </c>
      <c r="B16" s="17" t="s">
        <v>24</v>
      </c>
      <c r="C16" s="17" t="s">
        <v>19</v>
      </c>
      <c r="D16" s="70" t="s">
        <v>143</v>
      </c>
      <c r="E16" s="72" t="s">
        <v>189</v>
      </c>
      <c r="F16" s="17">
        <v>3</v>
      </c>
      <c r="G16" s="29">
        <v>3</v>
      </c>
      <c r="H16" s="30">
        <v>1</v>
      </c>
      <c r="I16" s="57">
        <v>4</v>
      </c>
      <c r="J16" s="28">
        <v>1</v>
      </c>
      <c r="K16" s="29">
        <v>4</v>
      </c>
      <c r="L16" s="104" t="s">
        <v>169</v>
      </c>
      <c r="M16" s="30">
        <v>0</v>
      </c>
      <c r="N16" s="57">
        <v>5</v>
      </c>
      <c r="O16" s="28">
        <v>4</v>
      </c>
      <c r="P16" s="29">
        <v>1</v>
      </c>
      <c r="Q16" s="28">
        <v>1</v>
      </c>
      <c r="R16" s="29">
        <v>4</v>
      </c>
      <c r="S16" s="28">
        <f t="shared" si="0"/>
        <v>10</v>
      </c>
      <c r="T16" s="29">
        <f t="shared" si="1"/>
        <v>21</v>
      </c>
      <c r="U16" s="29">
        <f t="shared" si="2"/>
        <v>31</v>
      </c>
      <c r="V16" s="31">
        <f t="shared" si="3"/>
        <v>0.32258064516129031</v>
      </c>
      <c r="W16" s="13"/>
      <c r="X16" s="13"/>
    </row>
    <row r="17" spans="1:24" x14ac:dyDescent="0.3">
      <c r="A17" s="19">
        <v>15</v>
      </c>
      <c r="B17" s="17" t="s">
        <v>48</v>
      </c>
      <c r="C17" s="17" t="s">
        <v>20</v>
      </c>
      <c r="D17" s="71" t="s">
        <v>144</v>
      </c>
      <c r="E17" s="72" t="s">
        <v>182</v>
      </c>
      <c r="F17" s="34">
        <v>1</v>
      </c>
      <c r="G17" s="33">
        <v>3</v>
      </c>
      <c r="H17" s="74">
        <v>1</v>
      </c>
      <c r="I17" s="93">
        <v>4</v>
      </c>
      <c r="J17" s="35">
        <v>2</v>
      </c>
      <c r="K17" s="36">
        <v>3</v>
      </c>
      <c r="L17" s="104" t="s">
        <v>166</v>
      </c>
      <c r="M17" s="30">
        <v>2</v>
      </c>
      <c r="N17" s="57">
        <v>3</v>
      </c>
      <c r="O17" s="28">
        <v>0</v>
      </c>
      <c r="P17" s="29">
        <v>5</v>
      </c>
      <c r="Q17" s="35">
        <v>1</v>
      </c>
      <c r="R17" s="36">
        <v>4</v>
      </c>
      <c r="S17" s="28">
        <f t="shared" si="0"/>
        <v>7</v>
      </c>
      <c r="T17" s="29">
        <f t="shared" si="1"/>
        <v>22</v>
      </c>
      <c r="U17" s="29">
        <f t="shared" si="2"/>
        <v>29</v>
      </c>
      <c r="V17" s="31">
        <f t="shared" si="3"/>
        <v>0.2413793103448276</v>
      </c>
      <c r="W17" s="13"/>
      <c r="X17" s="13"/>
    </row>
    <row r="18" spans="1:24" x14ac:dyDescent="0.3">
      <c r="A18" s="19">
        <v>16</v>
      </c>
      <c r="B18" s="17" t="s">
        <v>28</v>
      </c>
      <c r="C18" s="17" t="s">
        <v>19</v>
      </c>
      <c r="D18" s="71" t="s">
        <v>416</v>
      </c>
      <c r="E18" s="72" t="s">
        <v>191</v>
      </c>
      <c r="F18" s="17">
        <v>1</v>
      </c>
      <c r="G18" s="29">
        <v>5</v>
      </c>
      <c r="H18" s="50">
        <v>0</v>
      </c>
      <c r="I18" s="59">
        <v>5</v>
      </c>
      <c r="J18" s="28">
        <v>0</v>
      </c>
      <c r="K18" s="29">
        <v>5</v>
      </c>
      <c r="L18" s="104" t="s">
        <v>167</v>
      </c>
      <c r="M18" s="30">
        <v>1</v>
      </c>
      <c r="N18" s="57">
        <v>4</v>
      </c>
      <c r="O18" s="28">
        <v>1</v>
      </c>
      <c r="P18" s="29">
        <v>4</v>
      </c>
      <c r="Q18" s="28">
        <v>3</v>
      </c>
      <c r="R18" s="29">
        <v>2</v>
      </c>
      <c r="S18" s="28">
        <f t="shared" si="0"/>
        <v>6</v>
      </c>
      <c r="T18" s="29">
        <f t="shared" si="1"/>
        <v>25</v>
      </c>
      <c r="U18" s="33">
        <f t="shared" si="2"/>
        <v>31</v>
      </c>
      <c r="V18" s="31">
        <f t="shared" si="3"/>
        <v>0.19354838709677419</v>
      </c>
      <c r="W18" s="13"/>
      <c r="X18" s="13"/>
    </row>
    <row r="19" spans="1:24" x14ac:dyDescent="0.3">
      <c r="A19" s="19">
        <v>17</v>
      </c>
      <c r="B19" s="17" t="s">
        <v>16</v>
      </c>
      <c r="C19" s="17" t="s">
        <v>20</v>
      </c>
      <c r="D19" s="71" t="s">
        <v>144</v>
      </c>
      <c r="E19" s="72" t="s">
        <v>184</v>
      </c>
      <c r="F19" s="17">
        <v>0</v>
      </c>
      <c r="G19" s="29">
        <v>5</v>
      </c>
      <c r="H19" s="50">
        <v>0</v>
      </c>
      <c r="I19" s="59">
        <v>5</v>
      </c>
      <c r="J19" s="35">
        <v>0</v>
      </c>
      <c r="K19" s="36">
        <v>5</v>
      </c>
      <c r="L19" s="104" t="s">
        <v>169</v>
      </c>
      <c r="M19" s="30">
        <v>0</v>
      </c>
      <c r="N19" s="57">
        <v>5</v>
      </c>
      <c r="O19" s="28">
        <v>3</v>
      </c>
      <c r="P19" s="29">
        <v>2</v>
      </c>
      <c r="Q19" s="35">
        <v>0</v>
      </c>
      <c r="R19" s="36">
        <v>5</v>
      </c>
      <c r="S19" s="28">
        <f t="shared" si="0"/>
        <v>3</v>
      </c>
      <c r="T19" s="29">
        <f t="shared" si="1"/>
        <v>27</v>
      </c>
      <c r="U19" s="29">
        <f t="shared" si="2"/>
        <v>30</v>
      </c>
      <c r="V19" s="31">
        <f t="shared" si="3"/>
        <v>0.1</v>
      </c>
      <c r="W19" s="13"/>
      <c r="X19" s="13"/>
    </row>
    <row r="20" spans="1:24" x14ac:dyDescent="0.3">
      <c r="A20" s="19">
        <v>18</v>
      </c>
      <c r="B20" s="37" t="s">
        <v>13</v>
      </c>
      <c r="C20" s="37" t="s">
        <v>141</v>
      </c>
      <c r="D20" s="71" t="s">
        <v>143</v>
      </c>
      <c r="E20" s="76" t="s">
        <v>192</v>
      </c>
      <c r="F20" s="37">
        <v>1</v>
      </c>
      <c r="G20" s="36">
        <v>5</v>
      </c>
      <c r="H20" s="50">
        <v>0</v>
      </c>
      <c r="I20" s="59">
        <v>5</v>
      </c>
      <c r="J20" s="35">
        <v>0</v>
      </c>
      <c r="K20" s="36">
        <v>5</v>
      </c>
      <c r="L20" s="104" t="s">
        <v>167</v>
      </c>
      <c r="M20" s="30">
        <v>1</v>
      </c>
      <c r="N20" s="57">
        <v>4</v>
      </c>
      <c r="O20" s="28">
        <v>0</v>
      </c>
      <c r="P20" s="29">
        <v>5</v>
      </c>
      <c r="Q20" s="35">
        <v>0</v>
      </c>
      <c r="R20" s="36">
        <v>5</v>
      </c>
      <c r="S20" s="28">
        <f t="shared" si="0"/>
        <v>2</v>
      </c>
      <c r="T20" s="29">
        <f t="shared" si="1"/>
        <v>29</v>
      </c>
      <c r="U20" s="33">
        <f t="shared" si="2"/>
        <v>31</v>
      </c>
      <c r="V20" s="31">
        <f t="shared" si="3"/>
        <v>6.4516129032258063E-2</v>
      </c>
      <c r="W20" s="13"/>
      <c r="X20" s="13"/>
    </row>
    <row r="21" spans="1:24" x14ac:dyDescent="0.3">
      <c r="A21" s="19">
        <v>19</v>
      </c>
      <c r="B21" s="17" t="s">
        <v>15</v>
      </c>
      <c r="C21" s="17" t="s">
        <v>140</v>
      </c>
      <c r="D21" s="57" t="s">
        <v>144</v>
      </c>
      <c r="E21" s="73" t="s">
        <v>170</v>
      </c>
      <c r="F21" s="34" t="s">
        <v>170</v>
      </c>
      <c r="G21" s="33" t="s">
        <v>170</v>
      </c>
      <c r="H21" s="60" t="s">
        <v>170</v>
      </c>
      <c r="I21" s="58" t="s">
        <v>170</v>
      </c>
      <c r="J21" s="32" t="s">
        <v>170</v>
      </c>
      <c r="K21" s="33" t="s">
        <v>170</v>
      </c>
      <c r="L21" s="104" t="s">
        <v>170</v>
      </c>
      <c r="M21" s="60" t="s">
        <v>170</v>
      </c>
      <c r="N21" s="58" t="s">
        <v>170</v>
      </c>
      <c r="O21" s="32" t="s">
        <v>170</v>
      </c>
      <c r="P21" s="33" t="s">
        <v>170</v>
      </c>
      <c r="Q21" s="92" t="s">
        <v>170</v>
      </c>
      <c r="R21" s="75" t="s">
        <v>170</v>
      </c>
      <c r="S21" s="32" t="s">
        <v>170</v>
      </c>
      <c r="T21" s="33" t="s">
        <v>170</v>
      </c>
      <c r="U21" s="29">
        <f t="shared" si="2"/>
        <v>0</v>
      </c>
      <c r="V21" s="31">
        <v>0</v>
      </c>
      <c r="W21" s="13"/>
      <c r="X21" s="13"/>
    </row>
    <row r="22" spans="1:24" ht="15" thickBot="1" x14ac:dyDescent="0.35">
      <c r="A22" s="19">
        <v>20</v>
      </c>
      <c r="B22" s="17" t="s">
        <v>26</v>
      </c>
      <c r="C22" s="17" t="s">
        <v>141</v>
      </c>
      <c r="D22" s="57" t="s">
        <v>144</v>
      </c>
      <c r="E22" s="110" t="s">
        <v>170</v>
      </c>
      <c r="F22" s="91" t="s">
        <v>170</v>
      </c>
      <c r="G22" s="75" t="s">
        <v>170</v>
      </c>
      <c r="H22" s="74" t="s">
        <v>170</v>
      </c>
      <c r="I22" s="93" t="s">
        <v>170</v>
      </c>
      <c r="J22" s="32" t="s">
        <v>170</v>
      </c>
      <c r="K22" s="33" t="s">
        <v>170</v>
      </c>
      <c r="L22" s="114" t="s">
        <v>170</v>
      </c>
      <c r="M22" s="74" t="s">
        <v>170</v>
      </c>
      <c r="N22" s="93" t="s">
        <v>170</v>
      </c>
      <c r="O22" s="92" t="s">
        <v>170</v>
      </c>
      <c r="P22" s="75" t="s">
        <v>170</v>
      </c>
      <c r="Q22" s="92" t="s">
        <v>170</v>
      </c>
      <c r="R22" s="75" t="s">
        <v>170</v>
      </c>
      <c r="S22" s="32" t="s">
        <v>170</v>
      </c>
      <c r="T22" s="33" t="s">
        <v>170</v>
      </c>
      <c r="U22" s="29">
        <f t="shared" si="2"/>
        <v>0</v>
      </c>
      <c r="V22" s="31">
        <v>0</v>
      </c>
      <c r="W22" s="13"/>
      <c r="X22" s="13"/>
    </row>
    <row r="23" spans="1:24" x14ac:dyDescent="0.3">
      <c r="A23" s="13"/>
      <c r="E23" s="94"/>
      <c r="F23" s="95" t="s">
        <v>157</v>
      </c>
      <c r="G23" s="38" t="s">
        <v>175</v>
      </c>
      <c r="H23" s="112" t="s">
        <v>243</v>
      </c>
      <c r="I23" s="113"/>
      <c r="J23" s="11" t="s">
        <v>342</v>
      </c>
      <c r="K23" s="24"/>
      <c r="L23" s="111" t="s">
        <v>431</v>
      </c>
      <c r="M23" s="88"/>
      <c r="N23" s="88"/>
      <c r="O23" s="119" t="s">
        <v>448</v>
      </c>
      <c r="P23" s="120"/>
      <c r="Q23" s="88" t="s">
        <v>390</v>
      </c>
      <c r="R23" s="38"/>
      <c r="S23" s="13"/>
      <c r="T23" s="13"/>
      <c r="U23" s="13"/>
      <c r="V23" s="20"/>
      <c r="W23" s="13"/>
      <c r="X23" s="13"/>
    </row>
    <row r="24" spans="1:24" ht="15" thickBot="1" x14ac:dyDescent="0.35">
      <c r="A24" s="13"/>
      <c r="B24" s="13"/>
      <c r="C24" s="13"/>
      <c r="D24" s="13"/>
      <c r="E24" s="96"/>
      <c r="F24" s="68" t="s">
        <v>159</v>
      </c>
      <c r="G24" s="26" t="s">
        <v>160</v>
      </c>
      <c r="H24" s="13" t="s">
        <v>247</v>
      </c>
      <c r="I24" s="13"/>
      <c r="J24" s="11" t="s">
        <v>344</v>
      </c>
      <c r="K24" s="24"/>
      <c r="L24" s="65" t="s">
        <v>424</v>
      </c>
      <c r="M24" s="13"/>
      <c r="N24" s="13"/>
      <c r="O24" s="121" t="s">
        <v>457</v>
      </c>
      <c r="P24" s="6"/>
      <c r="Q24" s="13" t="s">
        <v>403</v>
      </c>
      <c r="R24" s="24"/>
      <c r="S24" s="13"/>
      <c r="T24" s="13"/>
      <c r="U24" s="13"/>
      <c r="V24" s="20"/>
      <c r="W24" s="13"/>
      <c r="X24" s="13"/>
    </row>
    <row r="25" spans="1:24" x14ac:dyDescent="0.3">
      <c r="A25" s="13"/>
      <c r="B25" s="13"/>
      <c r="C25" s="13"/>
      <c r="D25" s="13"/>
      <c r="E25" s="65"/>
      <c r="F25" s="13"/>
      <c r="G25" s="13"/>
      <c r="H25" s="11" t="s">
        <v>246</v>
      </c>
      <c r="I25" s="13"/>
      <c r="J25" s="41" t="s">
        <v>345</v>
      </c>
      <c r="K25" s="42"/>
      <c r="L25" s="61"/>
      <c r="M25" s="13"/>
      <c r="N25" s="13"/>
      <c r="O25" s="11" t="s">
        <v>471</v>
      </c>
      <c r="P25" s="24"/>
      <c r="Q25" s="44" t="s">
        <v>435</v>
      </c>
      <c r="R25" s="42"/>
      <c r="S25" s="39"/>
      <c r="T25" s="39"/>
      <c r="U25" s="39"/>
      <c r="V25" s="40"/>
      <c r="W25" s="13"/>
      <c r="X25" s="13"/>
    </row>
    <row r="26" spans="1:24" ht="15" thickBot="1" x14ac:dyDescent="0.35">
      <c r="A26" s="13"/>
      <c r="B26" s="13"/>
      <c r="C26" s="13"/>
      <c r="D26" s="13"/>
      <c r="E26" s="65"/>
      <c r="F26" s="39"/>
      <c r="G26" s="39"/>
      <c r="H26" s="14"/>
      <c r="I26" s="25"/>
      <c r="J26" s="116"/>
      <c r="K26" s="47"/>
      <c r="L26" s="115"/>
      <c r="M26" s="86"/>
      <c r="N26" s="46"/>
      <c r="O26" s="14"/>
      <c r="P26" s="26"/>
      <c r="Q26" s="86"/>
      <c r="R26" s="47"/>
      <c r="S26" s="39"/>
      <c r="T26" s="39"/>
      <c r="U26" s="39"/>
      <c r="V26" s="40"/>
      <c r="W26" s="13"/>
      <c r="X26" s="13"/>
    </row>
    <row r="27" spans="1:24" x14ac:dyDescent="0.3">
      <c r="A27" s="13"/>
      <c r="C27" s="13"/>
      <c r="D27" s="13" t="s">
        <v>343</v>
      </c>
      <c r="E27" s="65"/>
      <c r="F27" s="39"/>
      <c r="G27" s="39"/>
      <c r="H27" s="13"/>
      <c r="I27" s="13"/>
      <c r="J27" s="39"/>
      <c r="K27" s="39"/>
      <c r="L27" s="89"/>
      <c r="M27" s="44"/>
      <c r="N27" s="39"/>
      <c r="O27" s="13"/>
      <c r="P27" s="13"/>
      <c r="Q27" s="44"/>
      <c r="R27" s="39"/>
      <c r="S27" s="39"/>
      <c r="T27" s="39"/>
      <c r="U27" s="39"/>
      <c r="V27" s="40"/>
      <c r="W27" s="13"/>
      <c r="X27" s="13"/>
    </row>
    <row r="28" spans="1:24" x14ac:dyDescent="0.3">
      <c r="B28" s="13"/>
      <c r="C28" s="13"/>
      <c r="D28" s="13" t="s">
        <v>172</v>
      </c>
      <c r="E28" s="13"/>
      <c r="F28" s="13"/>
      <c r="G28" s="13"/>
      <c r="H28" s="13"/>
      <c r="I28" s="13"/>
      <c r="J28" s="13"/>
      <c r="K28" s="13"/>
      <c r="L28" s="85"/>
      <c r="M28" s="13"/>
      <c r="N28" s="13"/>
      <c r="O28" s="13"/>
      <c r="P28" s="13"/>
      <c r="Q28" s="13"/>
      <c r="R28" s="13"/>
      <c r="S28" s="13"/>
    </row>
    <row r="29" spans="1:24" x14ac:dyDescent="0.3">
      <c r="B29" s="2" t="s">
        <v>49</v>
      </c>
      <c r="C29" s="2"/>
      <c r="D29" s="2"/>
      <c r="E29" s="67"/>
      <c r="F29" s="2"/>
      <c r="G29" s="2"/>
    </row>
    <row r="31" spans="1:24" x14ac:dyDescent="0.3">
      <c r="B31" s="2"/>
    </row>
    <row r="47" spans="23:23" x14ac:dyDescent="0.3">
      <c r="W47" s="13"/>
    </row>
  </sheetData>
  <sortState xmlns:xlrd2="http://schemas.microsoft.com/office/spreadsheetml/2017/richdata2" ref="B3:V22">
    <sortCondition descending="1" ref="V3:V22"/>
  </sortState>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161"/>
  <sheetViews>
    <sheetView zoomScaleNormal="100" workbookViewId="0">
      <pane ySplit="5" topLeftCell="A6" activePane="bottomLeft" state="frozen"/>
      <selection pane="bottomLeft" activeCell="M37" sqref="M37"/>
    </sheetView>
  </sheetViews>
  <sheetFormatPr defaultRowHeight="14.4" x14ac:dyDescent="0.3"/>
  <cols>
    <col min="1" max="1" width="3.88671875" customWidth="1"/>
    <col min="2" max="2" width="20.44140625" customWidth="1"/>
    <col min="3" max="3" width="13.5546875" customWidth="1"/>
    <col min="4" max="5" width="3.88671875" customWidth="1"/>
    <col min="6" max="6" width="10" customWidth="1"/>
    <col min="7" max="7" width="8.77734375"/>
    <col min="8" max="8" width="9.33203125" customWidth="1"/>
    <col min="9" max="9" width="9.6640625" style="13" customWidth="1"/>
    <col min="10" max="10" width="10.33203125" customWidth="1"/>
    <col min="11" max="11" width="11.21875" customWidth="1"/>
    <col min="12" max="12" width="10.88671875" style="2" customWidth="1"/>
  </cols>
  <sheetData>
    <row r="1" spans="1:14" x14ac:dyDescent="0.3">
      <c r="A1" s="17" t="s">
        <v>219</v>
      </c>
      <c r="B1" s="17"/>
      <c r="C1" s="17"/>
      <c r="D1" s="17"/>
      <c r="E1" s="17"/>
      <c r="F1" s="17"/>
      <c r="G1" s="17"/>
      <c r="H1" s="17"/>
      <c r="I1" s="17"/>
      <c r="J1" s="17"/>
      <c r="K1" s="17"/>
      <c r="L1" s="19"/>
      <c r="M1" s="49"/>
      <c r="N1" s="17"/>
    </row>
    <row r="2" spans="1:14" x14ac:dyDescent="0.3">
      <c r="A2" s="17"/>
      <c r="B2" s="17"/>
      <c r="C2" s="17"/>
      <c r="D2" s="17"/>
      <c r="E2" s="17"/>
      <c r="F2" s="17"/>
      <c r="G2" s="17" t="s">
        <v>248</v>
      </c>
      <c r="H2" s="17" t="s">
        <v>357</v>
      </c>
      <c r="I2" s="17"/>
      <c r="J2" t="s">
        <v>449</v>
      </c>
      <c r="K2" s="17" t="s">
        <v>392</v>
      </c>
      <c r="L2" s="19"/>
      <c r="M2" s="49"/>
      <c r="N2" s="17"/>
    </row>
    <row r="3" spans="1:14" x14ac:dyDescent="0.3">
      <c r="A3" s="17"/>
      <c r="B3" s="17"/>
      <c r="C3" s="17"/>
      <c r="D3" s="17"/>
      <c r="E3" s="17"/>
      <c r="F3" s="17" t="s">
        <v>194</v>
      </c>
      <c r="G3" t="s">
        <v>295</v>
      </c>
      <c r="H3" s="17" t="s">
        <v>358</v>
      </c>
      <c r="I3" s="17" t="s">
        <v>417</v>
      </c>
      <c r="J3" s="17" t="s">
        <v>454</v>
      </c>
      <c r="K3" s="17" t="s">
        <v>404</v>
      </c>
      <c r="L3" s="19"/>
      <c r="M3" s="49"/>
      <c r="N3" s="17"/>
    </row>
    <row r="4" spans="1:14" ht="15" thickBot="1" x14ac:dyDescent="0.35">
      <c r="A4" s="17"/>
      <c r="B4" s="37"/>
      <c r="C4" s="37"/>
      <c r="D4" s="37"/>
      <c r="E4" s="37"/>
      <c r="F4" s="37" t="s">
        <v>195</v>
      </c>
      <c r="G4" s="37" t="s">
        <v>305</v>
      </c>
      <c r="H4" s="37" t="s">
        <v>359</v>
      </c>
      <c r="I4" s="37" t="s">
        <v>422</v>
      </c>
      <c r="J4" s="37" t="s">
        <v>464</v>
      </c>
      <c r="K4" s="37" t="s">
        <v>436</v>
      </c>
      <c r="L4" s="117"/>
      <c r="M4" s="17"/>
      <c r="N4" s="17"/>
    </row>
    <row r="5" spans="1:14" ht="15" thickBot="1" x14ac:dyDescent="0.35">
      <c r="A5" s="142"/>
      <c r="B5" s="161" t="s">
        <v>32</v>
      </c>
      <c r="C5" s="162" t="s">
        <v>0</v>
      </c>
      <c r="D5" s="162" t="s">
        <v>38</v>
      </c>
      <c r="E5" s="163" t="s">
        <v>216</v>
      </c>
      <c r="F5" s="161" t="s">
        <v>51</v>
      </c>
      <c r="G5" s="162" t="s">
        <v>52</v>
      </c>
      <c r="H5" s="162" t="s">
        <v>53</v>
      </c>
      <c r="I5" s="162" t="s">
        <v>54</v>
      </c>
      <c r="J5" s="162" t="s">
        <v>55</v>
      </c>
      <c r="K5" s="162" t="s">
        <v>50</v>
      </c>
      <c r="L5" s="164" t="s">
        <v>5</v>
      </c>
      <c r="M5" s="30"/>
      <c r="N5" s="17"/>
    </row>
    <row r="6" spans="1:14" ht="15" x14ac:dyDescent="0.3">
      <c r="A6" s="141">
        <v>1</v>
      </c>
      <c r="B6" s="165" t="s">
        <v>87</v>
      </c>
      <c r="C6" s="129" t="s">
        <v>22</v>
      </c>
      <c r="D6" s="129" t="s">
        <v>140</v>
      </c>
      <c r="E6" s="129" t="s">
        <v>143</v>
      </c>
      <c r="F6" s="129">
        <v>27</v>
      </c>
      <c r="G6" s="129">
        <v>29</v>
      </c>
      <c r="H6" s="129">
        <v>29</v>
      </c>
      <c r="I6" s="129">
        <v>30</v>
      </c>
      <c r="J6" s="129">
        <v>30</v>
      </c>
      <c r="K6" s="129">
        <v>28</v>
      </c>
      <c r="L6" s="166">
        <f t="shared" ref="L6:L37" si="0">SUM(F6:K6)</f>
        <v>173</v>
      </c>
      <c r="M6" s="141" t="s">
        <v>478</v>
      </c>
      <c r="N6" s="141"/>
    </row>
    <row r="7" spans="1:14" ht="15" x14ac:dyDescent="0.3">
      <c r="A7" s="141">
        <v>2</v>
      </c>
      <c r="B7" s="167" t="s">
        <v>37</v>
      </c>
      <c r="C7" s="141" t="s">
        <v>12</v>
      </c>
      <c r="D7" s="141" t="s">
        <v>30</v>
      </c>
      <c r="E7" s="141" t="s">
        <v>144</v>
      </c>
      <c r="F7" s="141">
        <v>28</v>
      </c>
      <c r="G7" s="141">
        <v>29</v>
      </c>
      <c r="H7" s="141">
        <v>27</v>
      </c>
      <c r="I7" s="141">
        <v>29</v>
      </c>
      <c r="J7" s="141">
        <v>29</v>
      </c>
      <c r="K7" s="141">
        <v>30</v>
      </c>
      <c r="L7" s="128">
        <f t="shared" si="0"/>
        <v>172</v>
      </c>
      <c r="M7" s="141" t="s">
        <v>480</v>
      </c>
      <c r="N7" s="141"/>
    </row>
    <row r="8" spans="1:14" ht="15" x14ac:dyDescent="0.3">
      <c r="A8" s="141">
        <v>3</v>
      </c>
      <c r="B8" s="167" t="s">
        <v>102</v>
      </c>
      <c r="C8" s="141" t="s">
        <v>12</v>
      </c>
      <c r="D8" s="141" t="s">
        <v>30</v>
      </c>
      <c r="E8" s="141" t="s">
        <v>144</v>
      </c>
      <c r="F8" s="141">
        <v>29</v>
      </c>
      <c r="G8" s="141">
        <v>28</v>
      </c>
      <c r="H8" s="141">
        <v>30</v>
      </c>
      <c r="I8" s="141">
        <v>30</v>
      </c>
      <c r="J8" s="141">
        <v>30</v>
      </c>
      <c r="K8" s="141">
        <v>22</v>
      </c>
      <c r="L8" s="128">
        <f t="shared" si="0"/>
        <v>169</v>
      </c>
      <c r="M8" s="17"/>
      <c r="N8" s="17"/>
    </row>
    <row r="9" spans="1:14" ht="15" x14ac:dyDescent="0.3">
      <c r="A9" s="141">
        <v>4</v>
      </c>
      <c r="B9" s="167" t="s">
        <v>101</v>
      </c>
      <c r="C9" s="141" t="s">
        <v>25</v>
      </c>
      <c r="D9" s="141" t="s">
        <v>141</v>
      </c>
      <c r="E9" s="141" t="s">
        <v>217</v>
      </c>
      <c r="F9" s="141">
        <v>27</v>
      </c>
      <c r="G9" s="141">
        <v>29</v>
      </c>
      <c r="H9" s="141">
        <v>27</v>
      </c>
      <c r="I9" s="141">
        <v>28</v>
      </c>
      <c r="J9" s="141">
        <v>28</v>
      </c>
      <c r="K9" s="141">
        <v>28</v>
      </c>
      <c r="L9" s="128">
        <f t="shared" si="0"/>
        <v>167</v>
      </c>
      <c r="M9" s="17"/>
      <c r="N9" s="17"/>
    </row>
    <row r="10" spans="1:14" ht="15" x14ac:dyDescent="0.3">
      <c r="A10" s="141">
        <v>5</v>
      </c>
      <c r="B10" s="167" t="s">
        <v>205</v>
      </c>
      <c r="C10" s="141" t="s">
        <v>22</v>
      </c>
      <c r="D10" s="141" t="s">
        <v>140</v>
      </c>
      <c r="E10" s="141" t="s">
        <v>143</v>
      </c>
      <c r="F10" s="141">
        <v>26</v>
      </c>
      <c r="G10" s="141">
        <v>16</v>
      </c>
      <c r="H10" s="141">
        <v>30</v>
      </c>
      <c r="I10" s="141">
        <v>28</v>
      </c>
      <c r="J10" s="141">
        <v>29</v>
      </c>
      <c r="K10" s="141">
        <v>29</v>
      </c>
      <c r="L10" s="128">
        <f t="shared" si="0"/>
        <v>158</v>
      </c>
      <c r="M10" s="17"/>
      <c r="N10" s="17"/>
    </row>
    <row r="11" spans="1:14" ht="15" x14ac:dyDescent="0.3">
      <c r="A11" s="141">
        <v>6</v>
      </c>
      <c r="B11" s="167" t="s">
        <v>95</v>
      </c>
      <c r="C11" s="141" t="s">
        <v>11</v>
      </c>
      <c r="D11" s="141" t="s">
        <v>141</v>
      </c>
      <c r="E11" s="141" t="s">
        <v>144</v>
      </c>
      <c r="F11" s="141">
        <v>26</v>
      </c>
      <c r="G11" s="141">
        <v>30</v>
      </c>
      <c r="H11" s="141">
        <v>28</v>
      </c>
      <c r="I11" s="141">
        <v>23</v>
      </c>
      <c r="J11" s="141">
        <v>24</v>
      </c>
      <c r="K11" s="141">
        <v>26</v>
      </c>
      <c r="L11" s="128">
        <f t="shared" si="0"/>
        <v>157</v>
      </c>
      <c r="M11" s="17"/>
      <c r="N11" s="17"/>
    </row>
    <row r="12" spans="1:14" ht="15" x14ac:dyDescent="0.3">
      <c r="A12" s="141">
        <v>7</v>
      </c>
      <c r="B12" s="167" t="s">
        <v>122</v>
      </c>
      <c r="C12" s="141" t="s">
        <v>10</v>
      </c>
      <c r="D12" s="141" t="s">
        <v>20</v>
      </c>
      <c r="E12" s="141" t="s">
        <v>144</v>
      </c>
      <c r="F12" s="141">
        <v>23</v>
      </c>
      <c r="G12" s="141">
        <v>15</v>
      </c>
      <c r="H12" s="141">
        <v>28</v>
      </c>
      <c r="I12" s="141">
        <v>27</v>
      </c>
      <c r="J12" s="141">
        <v>27</v>
      </c>
      <c r="K12" s="141">
        <v>28</v>
      </c>
      <c r="L12" s="128">
        <f t="shared" si="0"/>
        <v>148</v>
      </c>
      <c r="M12" s="17"/>
      <c r="N12" s="17"/>
    </row>
    <row r="13" spans="1:14" ht="15" x14ac:dyDescent="0.3">
      <c r="A13" s="141">
        <v>8</v>
      </c>
      <c r="B13" s="167" t="s">
        <v>208</v>
      </c>
      <c r="C13" s="141" t="s">
        <v>47</v>
      </c>
      <c r="D13" s="141" t="s">
        <v>139</v>
      </c>
      <c r="E13" s="141" t="s">
        <v>143</v>
      </c>
      <c r="F13" s="141">
        <v>13</v>
      </c>
      <c r="G13" s="141">
        <v>27</v>
      </c>
      <c r="H13" s="141">
        <v>24</v>
      </c>
      <c r="I13" s="141">
        <v>26</v>
      </c>
      <c r="J13" s="141">
        <v>28</v>
      </c>
      <c r="K13" s="141">
        <v>27</v>
      </c>
      <c r="L13" s="128">
        <f t="shared" si="0"/>
        <v>145</v>
      </c>
      <c r="M13" s="17"/>
      <c r="N13" s="17"/>
    </row>
    <row r="14" spans="1:14" ht="15" x14ac:dyDescent="0.3">
      <c r="A14" s="141">
        <v>9</v>
      </c>
      <c r="B14" s="167" t="s">
        <v>94</v>
      </c>
      <c r="C14" s="141" t="s">
        <v>27</v>
      </c>
      <c r="D14" s="141" t="s">
        <v>19</v>
      </c>
      <c r="E14" s="141" t="s">
        <v>144</v>
      </c>
      <c r="F14" s="141">
        <v>4</v>
      </c>
      <c r="G14" s="141">
        <v>27</v>
      </c>
      <c r="H14" s="141">
        <v>28</v>
      </c>
      <c r="I14" s="141">
        <v>26</v>
      </c>
      <c r="J14" s="141">
        <v>30</v>
      </c>
      <c r="K14" s="141">
        <v>29</v>
      </c>
      <c r="L14" s="128">
        <f t="shared" si="0"/>
        <v>144</v>
      </c>
      <c r="M14" s="17"/>
      <c r="N14" s="17"/>
    </row>
    <row r="15" spans="1:14" ht="15" x14ac:dyDescent="0.3">
      <c r="A15" s="141">
        <v>10</v>
      </c>
      <c r="B15" s="167" t="s">
        <v>89</v>
      </c>
      <c r="C15" s="141" t="s">
        <v>24</v>
      </c>
      <c r="D15" s="141" t="s">
        <v>19</v>
      </c>
      <c r="E15" s="141" t="s">
        <v>143</v>
      </c>
      <c r="F15" s="141">
        <v>23</v>
      </c>
      <c r="G15" s="141">
        <v>24</v>
      </c>
      <c r="H15" s="141">
        <v>27</v>
      </c>
      <c r="I15" s="141">
        <v>21</v>
      </c>
      <c r="J15" s="141">
        <v>26</v>
      </c>
      <c r="K15" s="141">
        <v>23</v>
      </c>
      <c r="L15" s="128">
        <f t="shared" si="0"/>
        <v>144</v>
      </c>
      <c r="M15" s="17"/>
      <c r="N15" s="17"/>
    </row>
    <row r="16" spans="1:14" ht="15" x14ac:dyDescent="0.3">
      <c r="A16" s="141">
        <v>11</v>
      </c>
      <c r="B16" s="167" t="s">
        <v>96</v>
      </c>
      <c r="C16" s="141" t="s">
        <v>23</v>
      </c>
      <c r="D16" s="141" t="s">
        <v>139</v>
      </c>
      <c r="E16" s="141" t="s">
        <v>143</v>
      </c>
      <c r="F16" s="141">
        <v>21</v>
      </c>
      <c r="G16" s="141">
        <v>28</v>
      </c>
      <c r="H16" s="141">
        <v>26</v>
      </c>
      <c r="I16" s="141">
        <v>22</v>
      </c>
      <c r="J16" s="141">
        <v>27</v>
      </c>
      <c r="K16" s="141">
        <v>18</v>
      </c>
      <c r="L16" s="128">
        <f t="shared" si="0"/>
        <v>142</v>
      </c>
      <c r="M16" s="17"/>
      <c r="N16" s="17"/>
    </row>
    <row r="17" spans="1:14" ht="15" x14ac:dyDescent="0.3">
      <c r="A17" s="141">
        <v>12</v>
      </c>
      <c r="B17" s="167" t="s">
        <v>88</v>
      </c>
      <c r="C17" s="141" t="s">
        <v>21</v>
      </c>
      <c r="D17" s="141" t="s">
        <v>140</v>
      </c>
      <c r="E17" s="141" t="s">
        <v>144</v>
      </c>
      <c r="F17" s="141">
        <v>14</v>
      </c>
      <c r="G17" s="141">
        <v>28</v>
      </c>
      <c r="H17" s="141">
        <v>25</v>
      </c>
      <c r="I17" s="141">
        <v>22</v>
      </c>
      <c r="J17" s="141">
        <v>26</v>
      </c>
      <c r="K17" s="141">
        <v>25</v>
      </c>
      <c r="L17" s="128">
        <f t="shared" si="0"/>
        <v>140</v>
      </c>
      <c r="M17" s="17"/>
      <c r="N17" s="17"/>
    </row>
    <row r="18" spans="1:14" ht="15" x14ac:dyDescent="0.3">
      <c r="A18" s="141">
        <v>13</v>
      </c>
      <c r="B18" s="167" t="s">
        <v>84</v>
      </c>
      <c r="C18" s="141" t="s">
        <v>29</v>
      </c>
      <c r="D18" s="141" t="s">
        <v>19</v>
      </c>
      <c r="E18" s="141" t="s">
        <v>143</v>
      </c>
      <c r="F18" s="141">
        <v>29</v>
      </c>
      <c r="G18" s="141">
        <v>30</v>
      </c>
      <c r="H18" s="141">
        <v>30</v>
      </c>
      <c r="I18" s="141">
        <v>27</v>
      </c>
      <c r="J18" s="141">
        <v>0</v>
      </c>
      <c r="K18" s="141">
        <v>18</v>
      </c>
      <c r="L18" s="128">
        <f t="shared" si="0"/>
        <v>134</v>
      </c>
      <c r="M18" s="17"/>
      <c r="N18" s="17"/>
    </row>
    <row r="19" spans="1:14" ht="15" x14ac:dyDescent="0.3">
      <c r="A19" s="141">
        <v>14</v>
      </c>
      <c r="B19" s="167" t="s">
        <v>307</v>
      </c>
      <c r="C19" s="141" t="s">
        <v>47</v>
      </c>
      <c r="D19" s="141" t="s">
        <v>139</v>
      </c>
      <c r="E19" s="141" t="s">
        <v>143</v>
      </c>
      <c r="F19" s="141">
        <v>0</v>
      </c>
      <c r="G19" s="141">
        <v>24</v>
      </c>
      <c r="H19" s="141">
        <v>29</v>
      </c>
      <c r="I19" s="141">
        <v>29</v>
      </c>
      <c r="J19" s="141">
        <v>22</v>
      </c>
      <c r="K19" s="141">
        <v>29</v>
      </c>
      <c r="L19" s="128">
        <f t="shared" si="0"/>
        <v>133</v>
      </c>
      <c r="M19" s="17"/>
      <c r="N19" s="17"/>
    </row>
    <row r="20" spans="1:14" ht="13.95" customHeight="1" x14ac:dyDescent="0.3">
      <c r="A20" s="141">
        <v>15</v>
      </c>
      <c r="B20" s="167" t="s">
        <v>86</v>
      </c>
      <c r="C20" s="141" t="s">
        <v>22</v>
      </c>
      <c r="D20" s="141" t="s">
        <v>140</v>
      </c>
      <c r="E20" s="141" t="s">
        <v>143</v>
      </c>
      <c r="F20" s="141">
        <v>24</v>
      </c>
      <c r="G20" s="141">
        <v>27</v>
      </c>
      <c r="H20" s="141">
        <v>0</v>
      </c>
      <c r="I20" s="141">
        <v>25</v>
      </c>
      <c r="J20" s="141">
        <v>21</v>
      </c>
      <c r="K20" s="141">
        <v>26</v>
      </c>
      <c r="L20" s="128">
        <f t="shared" si="0"/>
        <v>123</v>
      </c>
      <c r="M20" s="17"/>
      <c r="N20" s="17"/>
    </row>
    <row r="21" spans="1:14" ht="13.95" customHeight="1" x14ac:dyDescent="0.3">
      <c r="A21" s="141">
        <v>16</v>
      </c>
      <c r="B21" s="167" t="s">
        <v>70</v>
      </c>
      <c r="C21" s="141" t="s">
        <v>23</v>
      </c>
      <c r="D21" s="141" t="s">
        <v>139</v>
      </c>
      <c r="E21" s="141" t="s">
        <v>143</v>
      </c>
      <c r="F21" s="141">
        <v>22</v>
      </c>
      <c r="G21" s="141">
        <v>25</v>
      </c>
      <c r="H21" s="141">
        <v>25</v>
      </c>
      <c r="I21" s="141">
        <v>0</v>
      </c>
      <c r="J21" s="141">
        <v>24</v>
      </c>
      <c r="K21" s="141">
        <v>26</v>
      </c>
      <c r="L21" s="128">
        <f t="shared" si="0"/>
        <v>122</v>
      </c>
      <c r="M21" s="17"/>
      <c r="N21" s="17"/>
    </row>
    <row r="22" spans="1:14" ht="13.95" customHeight="1" x14ac:dyDescent="0.3">
      <c r="A22" s="141">
        <v>17</v>
      </c>
      <c r="B22" s="167" t="s">
        <v>98</v>
      </c>
      <c r="C22" s="141" t="s">
        <v>21</v>
      </c>
      <c r="D22" s="141" t="s">
        <v>140</v>
      </c>
      <c r="E22" s="141" t="s">
        <v>217</v>
      </c>
      <c r="F22" s="141">
        <v>21</v>
      </c>
      <c r="G22" s="141">
        <v>4</v>
      </c>
      <c r="H22" s="141">
        <v>21</v>
      </c>
      <c r="I22" s="141">
        <v>25</v>
      </c>
      <c r="J22" s="141">
        <v>23</v>
      </c>
      <c r="K22" s="141">
        <v>27</v>
      </c>
      <c r="L22" s="128">
        <f t="shared" si="0"/>
        <v>121</v>
      </c>
      <c r="M22" s="17"/>
      <c r="N22" s="17"/>
    </row>
    <row r="23" spans="1:14" ht="15" x14ac:dyDescent="0.3">
      <c r="A23" s="141">
        <v>18</v>
      </c>
      <c r="B23" s="167" t="s">
        <v>90</v>
      </c>
      <c r="C23" s="141" t="s">
        <v>22</v>
      </c>
      <c r="D23" s="141" t="s">
        <v>140</v>
      </c>
      <c r="E23" s="141" t="s">
        <v>143</v>
      </c>
      <c r="F23" s="141">
        <v>15</v>
      </c>
      <c r="G23" s="141">
        <v>25</v>
      </c>
      <c r="H23" s="141">
        <v>26</v>
      </c>
      <c r="I23" s="141">
        <v>12</v>
      </c>
      <c r="J23" s="141">
        <v>18</v>
      </c>
      <c r="K23" s="141">
        <v>23</v>
      </c>
      <c r="L23" s="128">
        <f t="shared" si="0"/>
        <v>119</v>
      </c>
      <c r="M23" s="17"/>
      <c r="N23" s="17"/>
    </row>
    <row r="24" spans="1:14" ht="15" x14ac:dyDescent="0.3">
      <c r="A24" s="141">
        <v>19</v>
      </c>
      <c r="B24" s="167" t="s">
        <v>67</v>
      </c>
      <c r="C24" s="141" t="s">
        <v>10</v>
      </c>
      <c r="D24" s="141" t="s">
        <v>20</v>
      </c>
      <c r="E24" s="141" t="s">
        <v>217</v>
      </c>
      <c r="F24" s="141">
        <v>30</v>
      </c>
      <c r="G24" s="141">
        <v>30</v>
      </c>
      <c r="H24" s="141">
        <v>0</v>
      </c>
      <c r="I24" s="141">
        <v>0</v>
      </c>
      <c r="J24" s="141">
        <v>28</v>
      </c>
      <c r="K24" s="141">
        <v>30</v>
      </c>
      <c r="L24" s="128">
        <f t="shared" si="0"/>
        <v>118</v>
      </c>
      <c r="M24" s="17"/>
      <c r="N24" s="17"/>
    </row>
    <row r="25" spans="1:14" ht="15" x14ac:dyDescent="0.3">
      <c r="A25" s="141">
        <v>20</v>
      </c>
      <c r="B25" s="167" t="s">
        <v>99</v>
      </c>
      <c r="C25" s="141" t="s">
        <v>23</v>
      </c>
      <c r="D25" s="141" t="s">
        <v>139</v>
      </c>
      <c r="E25" s="141" t="s">
        <v>143</v>
      </c>
      <c r="F25" s="141">
        <v>19</v>
      </c>
      <c r="G25" s="141">
        <v>21</v>
      </c>
      <c r="H25" s="141">
        <v>21</v>
      </c>
      <c r="I25" s="141">
        <v>23</v>
      </c>
      <c r="J25" s="141">
        <v>11</v>
      </c>
      <c r="K25" s="141">
        <v>20</v>
      </c>
      <c r="L25" s="128">
        <f t="shared" si="0"/>
        <v>115</v>
      </c>
      <c r="M25" s="17"/>
      <c r="N25" s="17"/>
    </row>
    <row r="26" spans="1:14" ht="15" x14ac:dyDescent="0.3">
      <c r="A26" s="141">
        <v>21</v>
      </c>
      <c r="B26" s="167" t="s">
        <v>69</v>
      </c>
      <c r="C26" s="141" t="s">
        <v>48</v>
      </c>
      <c r="D26" s="141" t="s">
        <v>20</v>
      </c>
      <c r="E26" s="141" t="s">
        <v>144</v>
      </c>
      <c r="F26" s="141">
        <v>19</v>
      </c>
      <c r="G26" s="141">
        <v>23</v>
      </c>
      <c r="H26" s="141">
        <v>26</v>
      </c>
      <c r="I26" s="141">
        <v>16</v>
      </c>
      <c r="J26" s="141">
        <v>21</v>
      </c>
      <c r="K26" s="141">
        <v>0</v>
      </c>
      <c r="L26" s="128">
        <f t="shared" si="0"/>
        <v>105</v>
      </c>
      <c r="M26" s="17"/>
      <c r="N26" s="17"/>
    </row>
    <row r="27" spans="1:14" ht="15" x14ac:dyDescent="0.3">
      <c r="A27" s="141">
        <v>22</v>
      </c>
      <c r="B27" s="167" t="s">
        <v>198</v>
      </c>
      <c r="C27" s="141" t="s">
        <v>10</v>
      </c>
      <c r="D27" s="141" t="s">
        <v>20</v>
      </c>
      <c r="E27" s="141" t="s">
        <v>217</v>
      </c>
      <c r="F27" s="141">
        <v>15</v>
      </c>
      <c r="G27" s="141">
        <v>0</v>
      </c>
      <c r="H27" s="141">
        <v>24</v>
      </c>
      <c r="I27" s="141">
        <v>15</v>
      </c>
      <c r="J27" s="141">
        <v>25</v>
      </c>
      <c r="K27" s="141">
        <v>22</v>
      </c>
      <c r="L27" s="128">
        <f t="shared" si="0"/>
        <v>101</v>
      </c>
      <c r="M27" s="17"/>
      <c r="N27" s="17"/>
    </row>
    <row r="28" spans="1:14" ht="15" x14ac:dyDescent="0.3">
      <c r="A28" s="141">
        <v>23</v>
      </c>
      <c r="B28" s="167" t="s">
        <v>306</v>
      </c>
      <c r="C28" s="141" t="s">
        <v>47</v>
      </c>
      <c r="D28" s="141" t="s">
        <v>139</v>
      </c>
      <c r="E28" s="141" t="s">
        <v>143</v>
      </c>
      <c r="F28" s="141">
        <v>0</v>
      </c>
      <c r="G28" s="141">
        <v>26</v>
      </c>
      <c r="H28" s="141">
        <v>0</v>
      </c>
      <c r="I28" s="141">
        <v>24</v>
      </c>
      <c r="J28" s="141">
        <v>25</v>
      </c>
      <c r="K28" s="141">
        <v>23</v>
      </c>
      <c r="L28" s="128">
        <f t="shared" si="0"/>
        <v>98</v>
      </c>
      <c r="M28" s="17"/>
      <c r="N28" s="17"/>
    </row>
    <row r="29" spans="1:14" ht="15" x14ac:dyDescent="0.3">
      <c r="A29" s="141">
        <v>24</v>
      </c>
      <c r="B29" s="167" t="s">
        <v>310</v>
      </c>
      <c r="C29" s="141" t="s">
        <v>9</v>
      </c>
      <c r="D29" s="141" t="s">
        <v>139</v>
      </c>
      <c r="E29" s="141" t="s">
        <v>143</v>
      </c>
      <c r="F29" s="141">
        <v>0</v>
      </c>
      <c r="G29" s="141">
        <v>18</v>
      </c>
      <c r="H29" s="141">
        <v>23</v>
      </c>
      <c r="I29" s="141">
        <v>13</v>
      </c>
      <c r="J29" s="141">
        <v>17</v>
      </c>
      <c r="K29" s="141">
        <v>24</v>
      </c>
      <c r="L29" s="128">
        <f t="shared" si="0"/>
        <v>95</v>
      </c>
      <c r="M29" s="17"/>
      <c r="N29" s="17"/>
    </row>
    <row r="30" spans="1:14" ht="15" x14ac:dyDescent="0.3">
      <c r="A30" s="141">
        <v>25</v>
      </c>
      <c r="B30" s="167" t="s">
        <v>308</v>
      </c>
      <c r="C30" s="141" t="s">
        <v>9</v>
      </c>
      <c r="D30" s="141" t="s">
        <v>139</v>
      </c>
      <c r="E30" s="141" t="s">
        <v>143</v>
      </c>
      <c r="F30" s="141">
        <v>0</v>
      </c>
      <c r="G30" s="141">
        <v>23</v>
      </c>
      <c r="H30" s="141">
        <v>22</v>
      </c>
      <c r="I30" s="141">
        <v>19</v>
      </c>
      <c r="J30" s="141">
        <v>15</v>
      </c>
      <c r="K30" s="141">
        <v>15</v>
      </c>
      <c r="L30" s="128">
        <f t="shared" si="0"/>
        <v>94</v>
      </c>
      <c r="M30" s="17"/>
      <c r="N30" s="17"/>
    </row>
    <row r="31" spans="1:14" ht="15" x14ac:dyDescent="0.3">
      <c r="A31" s="141">
        <v>26</v>
      </c>
      <c r="B31" s="167" t="s">
        <v>196</v>
      </c>
      <c r="C31" s="141" t="s">
        <v>12</v>
      </c>
      <c r="D31" s="141" t="s">
        <v>30</v>
      </c>
      <c r="E31" s="141" t="s">
        <v>144</v>
      </c>
      <c r="F31" s="141">
        <v>25</v>
      </c>
      <c r="G31" s="141">
        <v>23</v>
      </c>
      <c r="H31" s="141">
        <v>0</v>
      </c>
      <c r="I31" s="141">
        <v>19</v>
      </c>
      <c r="J31" s="141">
        <v>25</v>
      </c>
      <c r="K31" s="141">
        <v>0</v>
      </c>
      <c r="L31" s="128">
        <f t="shared" si="0"/>
        <v>92</v>
      </c>
      <c r="M31" s="17"/>
      <c r="N31" s="17"/>
    </row>
    <row r="32" spans="1:14" ht="15" x14ac:dyDescent="0.3">
      <c r="A32" s="141">
        <v>27</v>
      </c>
      <c r="B32" s="167" t="s">
        <v>92</v>
      </c>
      <c r="C32" s="141" t="s">
        <v>26</v>
      </c>
      <c r="D32" s="141" t="s">
        <v>141</v>
      </c>
      <c r="E32" s="141" t="s">
        <v>144</v>
      </c>
      <c r="F32" s="141">
        <v>20</v>
      </c>
      <c r="G32" s="141">
        <v>0</v>
      </c>
      <c r="H32" s="141">
        <v>0</v>
      </c>
      <c r="I32" s="141">
        <v>18</v>
      </c>
      <c r="J32" s="141">
        <v>26</v>
      </c>
      <c r="K32" s="141">
        <v>27</v>
      </c>
      <c r="L32" s="128">
        <f t="shared" si="0"/>
        <v>91</v>
      </c>
      <c r="M32" s="17"/>
      <c r="N32" s="17"/>
    </row>
    <row r="33" spans="1:15" ht="15" x14ac:dyDescent="0.3">
      <c r="A33" s="141">
        <v>28</v>
      </c>
      <c r="B33" s="167" t="s">
        <v>134</v>
      </c>
      <c r="C33" s="141" t="s">
        <v>12</v>
      </c>
      <c r="D33" s="141" t="s">
        <v>30</v>
      </c>
      <c r="E33" s="141" t="s">
        <v>217</v>
      </c>
      <c r="F33" s="141">
        <v>24</v>
      </c>
      <c r="G33" s="141">
        <v>25</v>
      </c>
      <c r="H33" s="141">
        <v>0</v>
      </c>
      <c r="I33" s="141">
        <v>24</v>
      </c>
      <c r="J33" s="141">
        <v>0</v>
      </c>
      <c r="K33" s="141">
        <v>17</v>
      </c>
      <c r="L33" s="128">
        <f t="shared" si="0"/>
        <v>90</v>
      </c>
      <c r="M33" s="17"/>
      <c r="N33" s="17"/>
    </row>
    <row r="34" spans="1:15" ht="15" x14ac:dyDescent="0.3">
      <c r="A34" s="141">
        <v>29</v>
      </c>
      <c r="B34" s="167" t="s">
        <v>97</v>
      </c>
      <c r="C34" s="141" t="s">
        <v>11</v>
      </c>
      <c r="D34" s="141" t="s">
        <v>141</v>
      </c>
      <c r="E34" s="141" t="s">
        <v>144</v>
      </c>
      <c r="F34" s="141">
        <v>8</v>
      </c>
      <c r="G34" s="141">
        <v>15</v>
      </c>
      <c r="H34" s="141">
        <v>19</v>
      </c>
      <c r="I34" s="141">
        <v>7</v>
      </c>
      <c r="J34" s="141">
        <v>21</v>
      </c>
      <c r="K34" s="141">
        <v>20</v>
      </c>
      <c r="L34" s="128">
        <f t="shared" si="0"/>
        <v>90</v>
      </c>
      <c r="M34" s="17"/>
      <c r="N34" s="17"/>
    </row>
    <row r="35" spans="1:15" ht="15" x14ac:dyDescent="0.3">
      <c r="A35" s="141">
        <v>30</v>
      </c>
      <c r="B35" s="167" t="s">
        <v>209</v>
      </c>
      <c r="C35" s="141" t="s">
        <v>22</v>
      </c>
      <c r="D35" s="141" t="s">
        <v>140</v>
      </c>
      <c r="E35" s="141" t="s">
        <v>143</v>
      </c>
      <c r="F35" s="141">
        <v>12</v>
      </c>
      <c r="G35" s="141">
        <v>18</v>
      </c>
      <c r="H35" s="141">
        <v>22</v>
      </c>
      <c r="I35" s="141">
        <v>11</v>
      </c>
      <c r="J35" s="141">
        <v>12</v>
      </c>
      <c r="K35" s="141">
        <v>13</v>
      </c>
      <c r="L35" s="128">
        <f t="shared" si="0"/>
        <v>88</v>
      </c>
      <c r="M35" s="17"/>
      <c r="N35" s="17"/>
    </row>
    <row r="36" spans="1:15" ht="15" x14ac:dyDescent="0.3">
      <c r="A36" s="141">
        <v>31</v>
      </c>
      <c r="B36" s="167" t="s">
        <v>204</v>
      </c>
      <c r="C36" s="141" t="s">
        <v>29</v>
      </c>
      <c r="D36" s="141" t="s">
        <v>19</v>
      </c>
      <c r="E36" s="141" t="s">
        <v>143</v>
      </c>
      <c r="F36" s="141">
        <v>28</v>
      </c>
      <c r="G36" s="141">
        <v>0</v>
      </c>
      <c r="H36" s="141">
        <v>0</v>
      </c>
      <c r="I36" s="141">
        <v>0</v>
      </c>
      <c r="J36" s="141">
        <v>29</v>
      </c>
      <c r="K36" s="141">
        <v>30</v>
      </c>
      <c r="L36" s="128">
        <f t="shared" si="0"/>
        <v>87</v>
      </c>
      <c r="M36" s="17"/>
      <c r="N36" s="17"/>
    </row>
    <row r="37" spans="1:15" ht="15" x14ac:dyDescent="0.3">
      <c r="A37" s="141">
        <v>32</v>
      </c>
      <c r="B37" s="167" t="s">
        <v>125</v>
      </c>
      <c r="C37" s="141" t="s">
        <v>23</v>
      </c>
      <c r="D37" s="141" t="s">
        <v>139</v>
      </c>
      <c r="E37" s="141" t="s">
        <v>143</v>
      </c>
      <c r="F37" s="141">
        <v>17</v>
      </c>
      <c r="G37" s="141">
        <v>19</v>
      </c>
      <c r="H37" s="141">
        <v>0</v>
      </c>
      <c r="I37" s="141">
        <v>16</v>
      </c>
      <c r="J37" s="141">
        <v>16</v>
      </c>
      <c r="K37" s="141">
        <v>19</v>
      </c>
      <c r="L37" s="128">
        <f t="shared" si="0"/>
        <v>87</v>
      </c>
      <c r="M37" s="17"/>
      <c r="N37" s="17"/>
    </row>
    <row r="38" spans="1:15" ht="15" x14ac:dyDescent="0.3">
      <c r="A38" s="141">
        <v>33</v>
      </c>
      <c r="B38" s="167" t="s">
        <v>68</v>
      </c>
      <c r="C38" s="141" t="s">
        <v>48</v>
      </c>
      <c r="D38" s="141" t="s">
        <v>20</v>
      </c>
      <c r="E38" s="141" t="s">
        <v>144</v>
      </c>
      <c r="F38" s="141">
        <v>16</v>
      </c>
      <c r="G38" s="141">
        <v>0</v>
      </c>
      <c r="H38" s="141">
        <v>25</v>
      </c>
      <c r="I38" s="141">
        <v>4</v>
      </c>
      <c r="J38" s="141">
        <v>24</v>
      </c>
      <c r="K38" s="141">
        <v>17</v>
      </c>
      <c r="L38" s="128">
        <f t="shared" ref="L38:L69" si="1">SUM(F38:K38)</f>
        <v>86</v>
      </c>
      <c r="M38" s="17"/>
      <c r="N38" s="17"/>
    </row>
    <row r="39" spans="1:15" ht="15" x14ac:dyDescent="0.3">
      <c r="A39" s="141">
        <v>34</v>
      </c>
      <c r="B39" s="167" t="s">
        <v>124</v>
      </c>
      <c r="C39" s="141" t="s">
        <v>13</v>
      </c>
      <c r="D39" s="141" t="s">
        <v>141</v>
      </c>
      <c r="E39" s="141" t="s">
        <v>143</v>
      </c>
      <c r="F39" s="141">
        <v>14</v>
      </c>
      <c r="G39" s="141">
        <v>0</v>
      </c>
      <c r="H39" s="141">
        <v>23</v>
      </c>
      <c r="I39" s="141">
        <v>14</v>
      </c>
      <c r="J39" s="141">
        <v>14</v>
      </c>
      <c r="K39" s="141">
        <v>21</v>
      </c>
      <c r="L39" s="128">
        <f t="shared" si="1"/>
        <v>86</v>
      </c>
      <c r="M39" s="17"/>
      <c r="N39" s="17"/>
    </row>
    <row r="40" spans="1:15" ht="15" x14ac:dyDescent="0.3">
      <c r="A40" s="141">
        <v>35</v>
      </c>
      <c r="B40" s="167" t="s">
        <v>100</v>
      </c>
      <c r="C40" s="141" t="s">
        <v>25</v>
      </c>
      <c r="D40" s="141" t="s">
        <v>141</v>
      </c>
      <c r="E40" s="141" t="s">
        <v>144</v>
      </c>
      <c r="F40" s="141">
        <v>7</v>
      </c>
      <c r="G40" s="141">
        <v>22</v>
      </c>
      <c r="H40" s="141">
        <v>18</v>
      </c>
      <c r="I40" s="141">
        <v>13</v>
      </c>
      <c r="J40" s="141">
        <v>0</v>
      </c>
      <c r="K40" s="141">
        <v>25</v>
      </c>
      <c r="L40" s="128">
        <f t="shared" si="1"/>
        <v>85</v>
      </c>
      <c r="M40" s="17"/>
      <c r="N40" s="17"/>
    </row>
    <row r="41" spans="1:15" ht="15" x14ac:dyDescent="0.3">
      <c r="A41" s="141">
        <v>36</v>
      </c>
      <c r="B41" s="167" t="s">
        <v>93</v>
      </c>
      <c r="C41" s="141" t="s">
        <v>21</v>
      </c>
      <c r="D41" s="141" t="s">
        <v>140</v>
      </c>
      <c r="E41" s="141" t="s">
        <v>217</v>
      </c>
      <c r="F41" s="141">
        <v>12</v>
      </c>
      <c r="G41" s="141">
        <v>20</v>
      </c>
      <c r="H41" s="141">
        <v>24</v>
      </c>
      <c r="I41" s="141">
        <v>0</v>
      </c>
      <c r="J41" s="141">
        <v>10</v>
      </c>
      <c r="K41" s="141">
        <v>18</v>
      </c>
      <c r="L41" s="128">
        <f t="shared" si="1"/>
        <v>84</v>
      </c>
      <c r="M41" s="17"/>
      <c r="N41" s="17"/>
    </row>
    <row r="42" spans="1:15" ht="15" x14ac:dyDescent="0.3">
      <c r="A42" s="141">
        <v>37</v>
      </c>
      <c r="B42" s="167" t="s">
        <v>115</v>
      </c>
      <c r="C42" s="141" t="s">
        <v>9</v>
      </c>
      <c r="D42" s="141" t="s">
        <v>139</v>
      </c>
      <c r="E42" s="141" t="s">
        <v>143</v>
      </c>
      <c r="F42" s="141">
        <v>20</v>
      </c>
      <c r="G42" s="141">
        <v>17</v>
      </c>
      <c r="H42" s="141">
        <v>0</v>
      </c>
      <c r="I42" s="141">
        <v>18</v>
      </c>
      <c r="J42" s="141">
        <v>8</v>
      </c>
      <c r="K42" s="141">
        <v>21</v>
      </c>
      <c r="L42" s="128">
        <f t="shared" si="1"/>
        <v>84</v>
      </c>
      <c r="M42" s="17"/>
      <c r="N42" s="17"/>
    </row>
    <row r="43" spans="1:15" ht="15" x14ac:dyDescent="0.3">
      <c r="A43" s="141">
        <v>38</v>
      </c>
      <c r="B43" s="167" t="s">
        <v>288</v>
      </c>
      <c r="C43" s="141" t="s">
        <v>287</v>
      </c>
      <c r="D43" s="141" t="s">
        <v>140</v>
      </c>
      <c r="E43" s="141" t="s">
        <v>144</v>
      </c>
      <c r="F43" s="141">
        <v>0</v>
      </c>
      <c r="G43" s="141">
        <v>10</v>
      </c>
      <c r="H43" s="141">
        <v>17</v>
      </c>
      <c r="I43" s="141">
        <v>20</v>
      </c>
      <c r="J43" s="141">
        <v>13</v>
      </c>
      <c r="K43" s="141">
        <v>19</v>
      </c>
      <c r="L43" s="128">
        <f t="shared" si="1"/>
        <v>79</v>
      </c>
      <c r="M43" s="17"/>
      <c r="N43" s="17"/>
    </row>
    <row r="44" spans="1:15" ht="15" x14ac:dyDescent="0.3">
      <c r="A44" s="168">
        <v>39</v>
      </c>
      <c r="B44" s="169" t="s">
        <v>280</v>
      </c>
      <c r="C44" s="168" t="s">
        <v>46</v>
      </c>
      <c r="D44" s="168" t="s">
        <v>140</v>
      </c>
      <c r="E44" s="168" t="s">
        <v>144</v>
      </c>
      <c r="F44" s="168">
        <v>0</v>
      </c>
      <c r="G44" s="168">
        <v>26</v>
      </c>
      <c r="H44" s="168">
        <v>20</v>
      </c>
      <c r="I44" s="168">
        <v>10</v>
      </c>
      <c r="J44" s="168">
        <v>0</v>
      </c>
      <c r="K44" s="168">
        <v>21</v>
      </c>
      <c r="L44" s="170">
        <f t="shared" si="1"/>
        <v>77</v>
      </c>
      <c r="M44" s="168" t="s">
        <v>481</v>
      </c>
      <c r="N44" s="168"/>
      <c r="O44" s="171"/>
    </row>
    <row r="45" spans="1:15" ht="12.45" customHeight="1" x14ac:dyDescent="0.3">
      <c r="A45" s="168">
        <v>40</v>
      </c>
      <c r="B45" s="169" t="s">
        <v>309</v>
      </c>
      <c r="C45" s="168" t="s">
        <v>13</v>
      </c>
      <c r="D45" s="168" t="s">
        <v>141</v>
      </c>
      <c r="E45" s="168" t="s">
        <v>143</v>
      </c>
      <c r="F45" s="168">
        <v>0</v>
      </c>
      <c r="G45" s="168">
        <v>20</v>
      </c>
      <c r="H45" s="168">
        <v>12</v>
      </c>
      <c r="I45" s="168">
        <v>17</v>
      </c>
      <c r="J45" s="168">
        <v>4</v>
      </c>
      <c r="K45" s="168">
        <v>24</v>
      </c>
      <c r="L45" s="170">
        <f t="shared" si="1"/>
        <v>77</v>
      </c>
      <c r="M45" s="168" t="s">
        <v>480</v>
      </c>
      <c r="N45" s="168"/>
      <c r="O45" s="171"/>
    </row>
    <row r="46" spans="1:15" ht="12.45" customHeight="1" x14ac:dyDescent="0.3">
      <c r="A46" s="168">
        <v>41</v>
      </c>
      <c r="B46" s="169" t="s">
        <v>197</v>
      </c>
      <c r="C46" s="168" t="s">
        <v>12</v>
      </c>
      <c r="D46" s="168" t="s">
        <v>30</v>
      </c>
      <c r="E46" s="168" t="s">
        <v>217</v>
      </c>
      <c r="F46" s="168">
        <v>18</v>
      </c>
      <c r="G46" s="168">
        <v>0</v>
      </c>
      <c r="H46" s="168">
        <v>29</v>
      </c>
      <c r="I46" s="168">
        <v>0</v>
      </c>
      <c r="J46" s="168">
        <v>27</v>
      </c>
      <c r="K46" s="168">
        <v>0</v>
      </c>
      <c r="L46" s="170">
        <f t="shared" si="1"/>
        <v>74</v>
      </c>
      <c r="M46" s="17"/>
      <c r="N46" s="17"/>
    </row>
    <row r="47" spans="1:15" ht="15" x14ac:dyDescent="0.3">
      <c r="A47" s="168">
        <v>42</v>
      </c>
      <c r="B47" s="169" t="s">
        <v>250</v>
      </c>
      <c r="C47" s="168" t="s">
        <v>12</v>
      </c>
      <c r="D47" s="168" t="s">
        <v>30</v>
      </c>
      <c r="E47" s="168" t="s">
        <v>144</v>
      </c>
      <c r="F47" s="168">
        <v>0</v>
      </c>
      <c r="G47" s="168">
        <v>26</v>
      </c>
      <c r="H47" s="168">
        <v>0</v>
      </c>
      <c r="I47" s="168">
        <v>21</v>
      </c>
      <c r="J47" s="168">
        <v>0</v>
      </c>
      <c r="K47" s="168">
        <v>24</v>
      </c>
      <c r="L47" s="170">
        <f t="shared" si="1"/>
        <v>71</v>
      </c>
      <c r="M47" s="17"/>
      <c r="N47" s="17"/>
    </row>
    <row r="48" spans="1:15" ht="15" x14ac:dyDescent="0.3">
      <c r="A48" s="168">
        <v>43</v>
      </c>
      <c r="B48" s="169" t="s">
        <v>91</v>
      </c>
      <c r="C48" s="168" t="s">
        <v>27</v>
      </c>
      <c r="D48" s="168" t="s">
        <v>19</v>
      </c>
      <c r="E48" s="168" t="s">
        <v>217</v>
      </c>
      <c r="F48" s="168">
        <v>3</v>
      </c>
      <c r="G48" s="168">
        <v>22</v>
      </c>
      <c r="H48" s="168">
        <v>0</v>
      </c>
      <c r="I48" s="168">
        <v>17</v>
      </c>
      <c r="J48" s="168">
        <v>23</v>
      </c>
      <c r="K48" s="168">
        <v>0</v>
      </c>
      <c r="L48" s="170">
        <f t="shared" si="1"/>
        <v>65</v>
      </c>
      <c r="M48" s="17"/>
      <c r="N48" s="17"/>
    </row>
    <row r="49" spans="1:14" ht="15" x14ac:dyDescent="0.3">
      <c r="A49" s="168">
        <v>44</v>
      </c>
      <c r="B49" s="169" t="s">
        <v>114</v>
      </c>
      <c r="C49" s="168" t="s">
        <v>12</v>
      </c>
      <c r="D49" s="168" t="s">
        <v>30</v>
      </c>
      <c r="E49" s="168" t="s">
        <v>144</v>
      </c>
      <c r="F49" s="168">
        <v>17</v>
      </c>
      <c r="G49" s="168">
        <v>0</v>
      </c>
      <c r="H49" s="168">
        <v>0</v>
      </c>
      <c r="I49" s="168">
        <v>5</v>
      </c>
      <c r="J49" s="168">
        <v>22</v>
      </c>
      <c r="K49" s="168">
        <v>20</v>
      </c>
      <c r="L49" s="170">
        <f t="shared" si="1"/>
        <v>64</v>
      </c>
      <c r="M49" s="17"/>
      <c r="N49" s="17"/>
    </row>
    <row r="50" spans="1:14" ht="15" x14ac:dyDescent="0.3">
      <c r="A50" s="168">
        <v>45</v>
      </c>
      <c r="B50" s="169" t="s">
        <v>131</v>
      </c>
      <c r="C50" s="168" t="s">
        <v>10</v>
      </c>
      <c r="D50" s="168" t="s">
        <v>20</v>
      </c>
      <c r="E50" s="168" t="s">
        <v>144</v>
      </c>
      <c r="F50" s="168">
        <v>22</v>
      </c>
      <c r="G50" s="168">
        <v>22</v>
      </c>
      <c r="H50" s="168">
        <v>0</v>
      </c>
      <c r="I50" s="168">
        <v>0</v>
      </c>
      <c r="J50" s="168">
        <v>18</v>
      </c>
      <c r="K50" s="168">
        <v>0</v>
      </c>
      <c r="L50" s="170">
        <f t="shared" si="1"/>
        <v>62</v>
      </c>
      <c r="M50" s="17"/>
      <c r="N50" s="17"/>
    </row>
    <row r="51" spans="1:14" ht="15" x14ac:dyDescent="0.3">
      <c r="A51" s="17">
        <v>46</v>
      </c>
      <c r="B51" s="18" t="s">
        <v>126</v>
      </c>
      <c r="C51" s="17" t="s">
        <v>17</v>
      </c>
      <c r="D51" s="17" t="s">
        <v>30</v>
      </c>
      <c r="E51" s="17" t="s">
        <v>144</v>
      </c>
      <c r="F51" s="17">
        <v>5</v>
      </c>
      <c r="G51" s="17">
        <v>21</v>
      </c>
      <c r="H51" s="17">
        <v>0</v>
      </c>
      <c r="I51" s="17">
        <v>11</v>
      </c>
      <c r="J51" s="17">
        <v>23</v>
      </c>
      <c r="K51" s="17">
        <v>0</v>
      </c>
      <c r="L51" s="19">
        <f t="shared" si="1"/>
        <v>60</v>
      </c>
      <c r="M51" s="17"/>
      <c r="N51" s="17"/>
    </row>
    <row r="52" spans="1:14" ht="15" x14ac:dyDescent="0.3">
      <c r="A52" s="17">
        <v>47</v>
      </c>
      <c r="B52" s="18" t="s">
        <v>201</v>
      </c>
      <c r="C52" s="17" t="s">
        <v>10</v>
      </c>
      <c r="D52" s="17" t="s">
        <v>20</v>
      </c>
      <c r="E52" s="17" t="s">
        <v>217</v>
      </c>
      <c r="F52" s="17">
        <v>9</v>
      </c>
      <c r="G52" s="17">
        <v>17</v>
      </c>
      <c r="H52" s="17">
        <v>15</v>
      </c>
      <c r="I52" s="17">
        <v>3</v>
      </c>
      <c r="J52" s="17">
        <v>0</v>
      </c>
      <c r="K52" s="17">
        <v>16</v>
      </c>
      <c r="L52" s="19">
        <f t="shared" si="1"/>
        <v>60</v>
      </c>
      <c r="M52" s="17"/>
      <c r="N52" s="17"/>
    </row>
    <row r="53" spans="1:14" ht="15" x14ac:dyDescent="0.3">
      <c r="A53" s="17">
        <v>48</v>
      </c>
      <c r="B53" s="18" t="s">
        <v>207</v>
      </c>
      <c r="C53" s="17" t="s">
        <v>45</v>
      </c>
      <c r="D53" s="17" t="s">
        <v>20</v>
      </c>
      <c r="E53" s="17" t="s">
        <v>143</v>
      </c>
      <c r="F53" s="17">
        <v>16</v>
      </c>
      <c r="G53" s="17">
        <v>21</v>
      </c>
      <c r="H53" s="17">
        <v>0</v>
      </c>
      <c r="I53" s="17">
        <v>0</v>
      </c>
      <c r="J53" s="17">
        <v>22</v>
      </c>
      <c r="K53" s="17">
        <v>0</v>
      </c>
      <c r="L53" s="19">
        <f t="shared" si="1"/>
        <v>59</v>
      </c>
      <c r="M53" s="17"/>
      <c r="N53" s="17"/>
    </row>
    <row r="54" spans="1:14" ht="15" x14ac:dyDescent="0.3">
      <c r="A54" s="17">
        <v>49</v>
      </c>
      <c r="B54" s="18" t="s">
        <v>281</v>
      </c>
      <c r="C54" s="17" t="s">
        <v>21</v>
      </c>
      <c r="D54" s="17" t="s">
        <v>140</v>
      </c>
      <c r="E54" s="17" t="s">
        <v>144</v>
      </c>
      <c r="F54" s="17">
        <v>0</v>
      </c>
      <c r="G54" s="17">
        <v>25</v>
      </c>
      <c r="H54" s="17">
        <v>0</v>
      </c>
      <c r="I54" s="17">
        <v>14</v>
      </c>
      <c r="J54" s="17">
        <v>20</v>
      </c>
      <c r="K54" s="17">
        <v>0</v>
      </c>
      <c r="L54" s="19">
        <f t="shared" si="1"/>
        <v>59</v>
      </c>
      <c r="M54" s="17"/>
      <c r="N54" s="17"/>
    </row>
    <row r="55" spans="1:14" ht="15" x14ac:dyDescent="0.3">
      <c r="A55" s="17">
        <v>50</v>
      </c>
      <c r="B55" s="18" t="s">
        <v>360</v>
      </c>
      <c r="C55" s="17" t="s">
        <v>11</v>
      </c>
      <c r="D55" s="17" t="s">
        <v>141</v>
      </c>
      <c r="E55" s="17" t="s">
        <v>144</v>
      </c>
      <c r="F55" s="17">
        <v>0</v>
      </c>
      <c r="G55" s="17">
        <v>11</v>
      </c>
      <c r="H55" s="17">
        <v>16</v>
      </c>
      <c r="I55" s="17">
        <v>0</v>
      </c>
      <c r="J55" s="122">
        <v>19</v>
      </c>
      <c r="K55" s="17">
        <v>12</v>
      </c>
      <c r="L55" s="19">
        <f t="shared" si="1"/>
        <v>58</v>
      </c>
      <c r="M55" s="17"/>
      <c r="N55" s="17"/>
    </row>
    <row r="56" spans="1:14" ht="15" x14ac:dyDescent="0.3">
      <c r="A56" s="17">
        <v>51</v>
      </c>
      <c r="B56" s="18" t="s">
        <v>210</v>
      </c>
      <c r="C56" s="17" t="s">
        <v>14</v>
      </c>
      <c r="D56" s="17" t="s">
        <v>30</v>
      </c>
      <c r="E56" s="17" t="s">
        <v>143</v>
      </c>
      <c r="F56" s="17">
        <v>9</v>
      </c>
      <c r="G56" s="17">
        <v>18</v>
      </c>
      <c r="H56" s="17">
        <v>0</v>
      </c>
      <c r="I56" s="17">
        <v>4</v>
      </c>
      <c r="J56" s="17">
        <v>9</v>
      </c>
      <c r="K56" s="17">
        <v>14</v>
      </c>
      <c r="L56" s="19">
        <f t="shared" si="1"/>
        <v>54</v>
      </c>
      <c r="M56" s="17"/>
      <c r="N56" s="17"/>
    </row>
    <row r="57" spans="1:14" ht="15" x14ac:dyDescent="0.3">
      <c r="A57" s="17">
        <v>52</v>
      </c>
      <c r="B57" s="18" t="s">
        <v>348</v>
      </c>
      <c r="C57" s="17" t="s">
        <v>29</v>
      </c>
      <c r="D57" s="17" t="s">
        <v>19</v>
      </c>
      <c r="E57" s="17" t="s">
        <v>143</v>
      </c>
      <c r="F57" s="17">
        <v>0</v>
      </c>
      <c r="G57" s="17">
        <v>0</v>
      </c>
      <c r="H57" s="17">
        <v>19</v>
      </c>
      <c r="I57" s="17">
        <v>5</v>
      </c>
      <c r="J57" s="17">
        <v>16</v>
      </c>
      <c r="K57" s="17">
        <v>13</v>
      </c>
      <c r="L57" s="19">
        <f t="shared" si="1"/>
        <v>53</v>
      </c>
      <c r="M57" s="17"/>
      <c r="N57" s="17"/>
    </row>
    <row r="58" spans="1:14" ht="15" x14ac:dyDescent="0.3">
      <c r="A58" s="17">
        <v>53</v>
      </c>
      <c r="B58" s="18" t="s">
        <v>355</v>
      </c>
      <c r="C58" s="17" t="s">
        <v>14</v>
      </c>
      <c r="D58" s="17" t="s">
        <v>30</v>
      </c>
      <c r="E58" s="17" t="s">
        <v>143</v>
      </c>
      <c r="F58" s="17">
        <v>0</v>
      </c>
      <c r="G58" s="17">
        <v>0</v>
      </c>
      <c r="H58" s="17">
        <v>20</v>
      </c>
      <c r="I58" s="17">
        <v>0</v>
      </c>
      <c r="J58" s="17">
        <v>17</v>
      </c>
      <c r="K58" s="17">
        <v>16</v>
      </c>
      <c r="L58" s="19">
        <f t="shared" si="1"/>
        <v>53</v>
      </c>
      <c r="M58" s="17"/>
      <c r="N58" s="17"/>
    </row>
    <row r="59" spans="1:14" ht="15" x14ac:dyDescent="0.3">
      <c r="A59" s="17">
        <v>54</v>
      </c>
      <c r="B59" s="18" t="s">
        <v>262</v>
      </c>
      <c r="C59" s="17" t="s">
        <v>17</v>
      </c>
      <c r="D59" s="17" t="s">
        <v>30</v>
      </c>
      <c r="E59" s="17" t="s">
        <v>144</v>
      </c>
      <c r="F59" s="17">
        <v>0</v>
      </c>
      <c r="G59" s="17">
        <v>9</v>
      </c>
      <c r="H59" s="17">
        <v>21</v>
      </c>
      <c r="I59" s="17">
        <v>0</v>
      </c>
      <c r="J59" s="17">
        <v>8</v>
      </c>
      <c r="K59" s="17">
        <v>12</v>
      </c>
      <c r="L59" s="19">
        <f t="shared" si="1"/>
        <v>50</v>
      </c>
      <c r="M59" s="17"/>
      <c r="N59" s="17"/>
    </row>
    <row r="60" spans="1:14" ht="15" x14ac:dyDescent="0.3">
      <c r="A60" s="17">
        <v>55</v>
      </c>
      <c r="B60" s="18" t="s">
        <v>199</v>
      </c>
      <c r="C60" s="17" t="s">
        <v>26</v>
      </c>
      <c r="D60" s="17" t="s">
        <v>141</v>
      </c>
      <c r="E60" s="17" t="s">
        <v>144</v>
      </c>
      <c r="F60" s="17">
        <v>11</v>
      </c>
      <c r="G60" s="17">
        <v>16</v>
      </c>
      <c r="H60" s="17">
        <v>9</v>
      </c>
      <c r="I60" s="17">
        <v>0</v>
      </c>
      <c r="J60" s="122">
        <v>0</v>
      </c>
      <c r="K60" s="17">
        <v>14</v>
      </c>
      <c r="L60" s="19">
        <f t="shared" si="1"/>
        <v>50</v>
      </c>
      <c r="M60" s="17"/>
      <c r="N60" s="17"/>
    </row>
    <row r="61" spans="1:14" ht="15" x14ac:dyDescent="0.3">
      <c r="A61" s="17">
        <v>56</v>
      </c>
      <c r="B61" s="18" t="s">
        <v>361</v>
      </c>
      <c r="C61" s="17" t="s">
        <v>13</v>
      </c>
      <c r="D61" s="17" t="s">
        <v>141</v>
      </c>
      <c r="E61" s="17" t="s">
        <v>143</v>
      </c>
      <c r="F61" s="17">
        <v>0</v>
      </c>
      <c r="G61" s="17">
        <v>0</v>
      </c>
      <c r="H61" s="17">
        <v>14</v>
      </c>
      <c r="I61" s="17">
        <v>15</v>
      </c>
      <c r="J61" s="122">
        <v>20</v>
      </c>
      <c r="K61" s="17">
        <v>0</v>
      </c>
      <c r="L61" s="19">
        <f t="shared" si="1"/>
        <v>49</v>
      </c>
      <c r="M61" s="17"/>
      <c r="N61" s="17"/>
    </row>
    <row r="62" spans="1:14" ht="15" x14ac:dyDescent="0.3">
      <c r="A62" s="17">
        <v>57</v>
      </c>
      <c r="B62" s="18" t="s">
        <v>212</v>
      </c>
      <c r="C62" s="17" t="s">
        <v>13</v>
      </c>
      <c r="D62" s="17" t="s">
        <v>141</v>
      </c>
      <c r="E62" s="17" t="s">
        <v>143</v>
      </c>
      <c r="F62" s="17">
        <v>6</v>
      </c>
      <c r="G62" s="17">
        <v>0</v>
      </c>
      <c r="H62" s="17">
        <v>15</v>
      </c>
      <c r="I62" s="17">
        <v>8</v>
      </c>
      <c r="J62" s="122">
        <v>0</v>
      </c>
      <c r="K62" s="17">
        <v>19</v>
      </c>
      <c r="L62" s="19">
        <f t="shared" si="1"/>
        <v>48</v>
      </c>
      <c r="M62" s="17"/>
      <c r="N62" s="17"/>
    </row>
    <row r="63" spans="1:14" ht="15" x14ac:dyDescent="0.3">
      <c r="A63" s="17">
        <v>58</v>
      </c>
      <c r="B63" s="18" t="s">
        <v>71</v>
      </c>
      <c r="C63" s="17" t="s">
        <v>47</v>
      </c>
      <c r="D63" s="17" t="s">
        <v>139</v>
      </c>
      <c r="E63" s="17" t="s">
        <v>143</v>
      </c>
      <c r="F63" s="17">
        <v>10</v>
      </c>
      <c r="G63" s="17">
        <v>10</v>
      </c>
      <c r="H63" s="17">
        <v>16</v>
      </c>
      <c r="I63" s="17">
        <v>0</v>
      </c>
      <c r="J63" s="17">
        <v>0</v>
      </c>
      <c r="K63" s="17">
        <v>12</v>
      </c>
      <c r="L63" s="19">
        <f t="shared" si="1"/>
        <v>48</v>
      </c>
      <c r="M63" s="17"/>
      <c r="N63" s="17"/>
    </row>
    <row r="64" spans="1:14" ht="15" x14ac:dyDescent="0.3">
      <c r="A64" s="17">
        <v>59</v>
      </c>
      <c r="B64" s="18" t="s">
        <v>427</v>
      </c>
      <c r="C64" s="17" t="s">
        <v>29</v>
      </c>
      <c r="D64" s="17" t="s">
        <v>19</v>
      </c>
      <c r="E64" s="17" t="s">
        <v>143</v>
      </c>
      <c r="F64" s="17">
        <v>0</v>
      </c>
      <c r="G64" s="17">
        <v>0</v>
      </c>
      <c r="H64" s="17">
        <v>0</v>
      </c>
      <c r="I64" s="17">
        <v>9</v>
      </c>
      <c r="J64" s="17">
        <v>20</v>
      </c>
      <c r="K64" s="17">
        <v>17</v>
      </c>
      <c r="L64" s="19">
        <f t="shared" si="1"/>
        <v>46</v>
      </c>
      <c r="M64" s="17"/>
      <c r="N64" s="17"/>
    </row>
    <row r="65" spans="1:14" ht="15" x14ac:dyDescent="0.3">
      <c r="A65" s="17">
        <v>60</v>
      </c>
      <c r="B65" s="18" t="s">
        <v>213</v>
      </c>
      <c r="C65" s="17" t="s">
        <v>45</v>
      </c>
      <c r="D65" s="17" t="s">
        <v>20</v>
      </c>
      <c r="E65" s="17" t="s">
        <v>143</v>
      </c>
      <c r="F65" s="17">
        <v>5</v>
      </c>
      <c r="G65" s="17">
        <v>7</v>
      </c>
      <c r="H65" s="17">
        <v>22</v>
      </c>
      <c r="I65" s="17">
        <v>0</v>
      </c>
      <c r="J65" s="17">
        <v>0</v>
      </c>
      <c r="K65" s="17">
        <v>11</v>
      </c>
      <c r="L65" s="19">
        <f t="shared" si="1"/>
        <v>45</v>
      </c>
      <c r="M65" s="17"/>
      <c r="N65" s="17"/>
    </row>
    <row r="66" spans="1:14" ht="15" x14ac:dyDescent="0.3">
      <c r="A66" s="17">
        <v>61</v>
      </c>
      <c r="B66" s="18" t="s">
        <v>116</v>
      </c>
      <c r="C66" s="17" t="s">
        <v>45</v>
      </c>
      <c r="D66" s="17" t="s">
        <v>20</v>
      </c>
      <c r="E66" s="17" t="s">
        <v>143</v>
      </c>
      <c r="F66" s="17">
        <v>25</v>
      </c>
      <c r="G66" s="17">
        <v>0</v>
      </c>
      <c r="H66" s="17">
        <v>0</v>
      </c>
      <c r="I66" s="17">
        <v>20</v>
      </c>
      <c r="J66" s="17">
        <v>0</v>
      </c>
      <c r="K66" s="17">
        <v>0</v>
      </c>
      <c r="L66" s="19">
        <f t="shared" si="1"/>
        <v>45</v>
      </c>
      <c r="M66" s="17"/>
      <c r="N66" s="17"/>
    </row>
    <row r="67" spans="1:14" ht="15" x14ac:dyDescent="0.3">
      <c r="A67" s="17">
        <v>62</v>
      </c>
      <c r="B67" s="18" t="s">
        <v>313</v>
      </c>
      <c r="C67" s="17" t="s">
        <v>11</v>
      </c>
      <c r="D67" s="17" t="s">
        <v>141</v>
      </c>
      <c r="E67" s="17" t="s">
        <v>144</v>
      </c>
      <c r="F67" s="17">
        <v>0</v>
      </c>
      <c r="G67" s="17">
        <v>12</v>
      </c>
      <c r="H67" s="17">
        <v>10</v>
      </c>
      <c r="I67" s="17">
        <v>8</v>
      </c>
      <c r="J67" s="122">
        <v>0</v>
      </c>
      <c r="K67" s="17">
        <v>15</v>
      </c>
      <c r="L67" s="19">
        <f t="shared" si="1"/>
        <v>45</v>
      </c>
      <c r="M67" s="17"/>
      <c r="N67" s="17"/>
    </row>
    <row r="68" spans="1:14" ht="15" x14ac:dyDescent="0.3">
      <c r="A68" s="17">
        <v>63</v>
      </c>
      <c r="B68" s="18" t="s">
        <v>314</v>
      </c>
      <c r="C68" s="17" t="s">
        <v>25</v>
      </c>
      <c r="D68" s="17" t="s">
        <v>141</v>
      </c>
      <c r="E68" s="17" t="s">
        <v>144</v>
      </c>
      <c r="F68" s="17">
        <v>0</v>
      </c>
      <c r="G68" s="17">
        <v>8</v>
      </c>
      <c r="H68" s="17">
        <v>8</v>
      </c>
      <c r="I68" s="17">
        <v>0</v>
      </c>
      <c r="J68" s="122">
        <v>13</v>
      </c>
      <c r="K68" s="17">
        <v>16</v>
      </c>
      <c r="L68" s="19">
        <f t="shared" si="1"/>
        <v>45</v>
      </c>
      <c r="M68" s="17"/>
      <c r="N68" s="17"/>
    </row>
    <row r="69" spans="1:14" ht="15" x14ac:dyDescent="0.3">
      <c r="A69" s="17">
        <v>64</v>
      </c>
      <c r="B69" s="18" t="s">
        <v>211</v>
      </c>
      <c r="C69" s="17" t="s">
        <v>45</v>
      </c>
      <c r="D69" s="17" t="s">
        <v>20</v>
      </c>
      <c r="E69" s="17" t="s">
        <v>143</v>
      </c>
      <c r="F69" s="17">
        <v>7</v>
      </c>
      <c r="G69" s="17">
        <v>5</v>
      </c>
      <c r="H69" s="17">
        <v>14</v>
      </c>
      <c r="I69" s="17">
        <v>0</v>
      </c>
      <c r="J69" s="17">
        <v>10</v>
      </c>
      <c r="K69" s="17">
        <v>8</v>
      </c>
      <c r="L69" s="19">
        <f t="shared" si="1"/>
        <v>44</v>
      </c>
      <c r="M69" s="17"/>
      <c r="N69" s="17"/>
    </row>
    <row r="70" spans="1:14" ht="15" x14ac:dyDescent="0.3">
      <c r="A70" s="17">
        <v>65</v>
      </c>
      <c r="B70" s="18" t="s">
        <v>406</v>
      </c>
      <c r="C70" s="17" t="s">
        <v>23</v>
      </c>
      <c r="D70" s="17" t="s">
        <v>139</v>
      </c>
      <c r="E70" s="17" t="s">
        <v>143</v>
      </c>
      <c r="F70" s="17">
        <v>0</v>
      </c>
      <c r="G70" s="17">
        <v>0</v>
      </c>
      <c r="H70" s="17">
        <v>0</v>
      </c>
      <c r="I70" s="17">
        <v>0</v>
      </c>
      <c r="J70" s="17">
        <v>19</v>
      </c>
      <c r="K70" s="17">
        <v>25</v>
      </c>
      <c r="L70" s="19">
        <f t="shared" ref="L70:L101" si="2">SUM(F70:K70)</f>
        <v>44</v>
      </c>
      <c r="M70" s="17"/>
      <c r="N70" s="17"/>
    </row>
    <row r="71" spans="1:14" ht="15" x14ac:dyDescent="0.3">
      <c r="A71" s="17">
        <v>66</v>
      </c>
      <c r="B71" s="18" t="s">
        <v>113</v>
      </c>
      <c r="C71" s="17" t="s">
        <v>27</v>
      </c>
      <c r="D71" s="17" t="s">
        <v>19</v>
      </c>
      <c r="E71" s="17" t="s">
        <v>217</v>
      </c>
      <c r="F71" s="17">
        <v>6</v>
      </c>
      <c r="G71" s="17">
        <v>0</v>
      </c>
      <c r="H71" s="17">
        <v>17</v>
      </c>
      <c r="I71" s="17">
        <v>0</v>
      </c>
      <c r="J71" s="17">
        <v>19</v>
      </c>
      <c r="K71" s="17">
        <v>0</v>
      </c>
      <c r="L71" s="19">
        <f t="shared" si="2"/>
        <v>42</v>
      </c>
      <c r="M71" s="17"/>
      <c r="N71" s="17"/>
    </row>
    <row r="72" spans="1:14" ht="15" x14ac:dyDescent="0.3">
      <c r="A72" s="17">
        <v>67</v>
      </c>
      <c r="B72" s="18" t="s">
        <v>252</v>
      </c>
      <c r="C72" s="17" t="s">
        <v>24</v>
      </c>
      <c r="D72" s="17" t="s">
        <v>19</v>
      </c>
      <c r="E72" s="17" t="s">
        <v>143</v>
      </c>
      <c r="F72" s="17">
        <v>0</v>
      </c>
      <c r="G72" s="17">
        <v>20</v>
      </c>
      <c r="H72" s="17">
        <v>0</v>
      </c>
      <c r="I72" s="17">
        <v>0</v>
      </c>
      <c r="J72" s="17">
        <v>13</v>
      </c>
      <c r="K72" s="17">
        <v>8</v>
      </c>
      <c r="L72" s="19">
        <f t="shared" si="2"/>
        <v>41</v>
      </c>
      <c r="M72" s="17"/>
      <c r="N72" s="17"/>
    </row>
    <row r="73" spans="1:14" ht="15" x14ac:dyDescent="0.3">
      <c r="A73" s="17">
        <v>68</v>
      </c>
      <c r="B73" s="18" t="s">
        <v>103</v>
      </c>
      <c r="C73" s="17" t="s">
        <v>25</v>
      </c>
      <c r="D73" s="17" t="s">
        <v>141</v>
      </c>
      <c r="E73" s="17" t="s">
        <v>144</v>
      </c>
      <c r="F73" s="17">
        <v>13</v>
      </c>
      <c r="G73" s="17">
        <v>0</v>
      </c>
      <c r="H73" s="17">
        <v>0</v>
      </c>
      <c r="I73" s="17">
        <v>6</v>
      </c>
      <c r="J73" s="122">
        <v>0</v>
      </c>
      <c r="K73" s="17">
        <v>22</v>
      </c>
      <c r="L73" s="19">
        <f t="shared" si="2"/>
        <v>41</v>
      </c>
      <c r="M73" s="17"/>
      <c r="N73" s="17"/>
    </row>
    <row r="74" spans="1:14" ht="15" x14ac:dyDescent="0.3">
      <c r="A74" s="17">
        <v>69</v>
      </c>
      <c r="B74" s="18" t="s">
        <v>311</v>
      </c>
      <c r="C74" s="17" t="s">
        <v>312</v>
      </c>
      <c r="D74" s="17" t="s">
        <v>141</v>
      </c>
      <c r="E74" s="17" t="s">
        <v>143</v>
      </c>
      <c r="F74" s="17">
        <v>0</v>
      </c>
      <c r="G74" s="17">
        <v>13</v>
      </c>
      <c r="H74" s="17">
        <v>11</v>
      </c>
      <c r="I74" s="17">
        <v>0</v>
      </c>
      <c r="J74" s="122">
        <v>16</v>
      </c>
      <c r="K74" s="17">
        <v>0</v>
      </c>
      <c r="L74" s="19">
        <f t="shared" si="2"/>
        <v>40</v>
      </c>
      <c r="M74" s="17"/>
      <c r="N74" s="17"/>
    </row>
    <row r="75" spans="1:14" ht="15" x14ac:dyDescent="0.3">
      <c r="A75" s="17">
        <v>70</v>
      </c>
      <c r="B75" s="18" t="s">
        <v>255</v>
      </c>
      <c r="C75" s="17" t="s">
        <v>27</v>
      </c>
      <c r="D75" s="17" t="s">
        <v>19</v>
      </c>
      <c r="E75" s="17" t="s">
        <v>144</v>
      </c>
      <c r="F75" s="17">
        <v>0</v>
      </c>
      <c r="G75" s="17">
        <v>16</v>
      </c>
      <c r="H75" s="17">
        <v>13</v>
      </c>
      <c r="I75" s="17">
        <v>0</v>
      </c>
      <c r="J75" s="17">
        <v>6</v>
      </c>
      <c r="K75" s="17">
        <v>4</v>
      </c>
      <c r="L75" s="19">
        <f t="shared" si="2"/>
        <v>39</v>
      </c>
      <c r="M75" s="17"/>
      <c r="N75" s="17"/>
    </row>
    <row r="76" spans="1:14" ht="15" x14ac:dyDescent="0.3">
      <c r="A76" s="17">
        <v>71</v>
      </c>
      <c r="B76" s="18" t="s">
        <v>261</v>
      </c>
      <c r="C76" s="17" t="s">
        <v>17</v>
      </c>
      <c r="D76" s="17" t="s">
        <v>30</v>
      </c>
      <c r="E76" s="17" t="s">
        <v>144</v>
      </c>
      <c r="F76" s="17">
        <v>0</v>
      </c>
      <c r="G76" s="17">
        <v>10</v>
      </c>
      <c r="H76" s="17">
        <v>19</v>
      </c>
      <c r="I76" s="17">
        <v>0</v>
      </c>
      <c r="J76" s="17">
        <v>5</v>
      </c>
      <c r="K76" s="17">
        <v>5</v>
      </c>
      <c r="L76" s="19">
        <f t="shared" si="2"/>
        <v>39</v>
      </c>
      <c r="M76" s="17"/>
      <c r="N76" s="17"/>
    </row>
    <row r="77" spans="1:14" ht="15" x14ac:dyDescent="0.3">
      <c r="A77" s="17">
        <v>72</v>
      </c>
      <c r="B77" s="18" t="s">
        <v>292</v>
      </c>
      <c r="C77" s="17" t="s">
        <v>16</v>
      </c>
      <c r="D77" s="17" t="s">
        <v>20</v>
      </c>
      <c r="E77" s="17" t="s">
        <v>144</v>
      </c>
      <c r="F77" s="17">
        <v>0</v>
      </c>
      <c r="G77" s="17">
        <v>2</v>
      </c>
      <c r="H77" s="17">
        <v>17</v>
      </c>
      <c r="I77" s="17">
        <v>2</v>
      </c>
      <c r="J77" s="17">
        <v>17</v>
      </c>
      <c r="K77" s="17">
        <v>0</v>
      </c>
      <c r="L77" s="19">
        <f t="shared" si="2"/>
        <v>38</v>
      </c>
      <c r="M77" s="17"/>
      <c r="N77" s="17"/>
    </row>
    <row r="78" spans="1:14" ht="15" x14ac:dyDescent="0.3">
      <c r="A78" s="17">
        <v>73</v>
      </c>
      <c r="B78" s="18" t="s">
        <v>408</v>
      </c>
      <c r="C78" s="17" t="s">
        <v>10</v>
      </c>
      <c r="D78" s="17" t="s">
        <v>20</v>
      </c>
      <c r="E78" s="17" t="s">
        <v>144</v>
      </c>
      <c r="F78" s="17">
        <v>0</v>
      </c>
      <c r="G78" s="17">
        <v>0</v>
      </c>
      <c r="H78" s="17">
        <v>0</v>
      </c>
      <c r="I78" s="17">
        <v>9</v>
      </c>
      <c r="J78" s="17">
        <v>15</v>
      </c>
      <c r="K78" s="17">
        <v>13</v>
      </c>
      <c r="L78" s="19">
        <f t="shared" si="2"/>
        <v>37</v>
      </c>
      <c r="M78" s="17"/>
      <c r="N78" s="17"/>
    </row>
    <row r="79" spans="1:14" ht="15" x14ac:dyDescent="0.3">
      <c r="A79" s="17">
        <v>74</v>
      </c>
      <c r="B79" s="18" t="s">
        <v>202</v>
      </c>
      <c r="C79" s="17" t="s">
        <v>26</v>
      </c>
      <c r="D79" s="17" t="s">
        <v>141</v>
      </c>
      <c r="E79" s="17" t="s">
        <v>144</v>
      </c>
      <c r="F79" s="17">
        <v>2</v>
      </c>
      <c r="G79" s="17">
        <v>14</v>
      </c>
      <c r="H79" s="17">
        <v>0</v>
      </c>
      <c r="I79" s="17">
        <v>1</v>
      </c>
      <c r="J79" s="122">
        <v>15</v>
      </c>
      <c r="K79" s="17">
        <v>5</v>
      </c>
      <c r="L79" s="19">
        <f t="shared" si="2"/>
        <v>37</v>
      </c>
      <c r="M79" s="17"/>
      <c r="N79" s="17"/>
    </row>
    <row r="80" spans="1:14" ht="15" x14ac:dyDescent="0.3">
      <c r="A80" s="17">
        <v>75</v>
      </c>
      <c r="B80" s="18" t="s">
        <v>354</v>
      </c>
      <c r="C80" s="17" t="s">
        <v>48</v>
      </c>
      <c r="D80" s="17" t="s">
        <v>20</v>
      </c>
      <c r="E80" s="17" t="s">
        <v>144</v>
      </c>
      <c r="F80" s="17">
        <v>0</v>
      </c>
      <c r="G80" s="17">
        <v>0</v>
      </c>
      <c r="H80" s="17">
        <v>23</v>
      </c>
      <c r="I80" s="17">
        <v>0</v>
      </c>
      <c r="J80" s="17">
        <v>5</v>
      </c>
      <c r="K80" s="17">
        <v>6</v>
      </c>
      <c r="L80" s="19">
        <f t="shared" si="2"/>
        <v>34</v>
      </c>
      <c r="M80" s="17"/>
      <c r="N80" s="17"/>
    </row>
    <row r="81" spans="1:14" ht="15" x14ac:dyDescent="0.3">
      <c r="A81" s="17">
        <v>76</v>
      </c>
      <c r="B81" s="18" t="s">
        <v>260</v>
      </c>
      <c r="C81" s="17" t="s">
        <v>14</v>
      </c>
      <c r="D81" s="17" t="s">
        <v>30</v>
      </c>
      <c r="E81" s="17" t="s">
        <v>144</v>
      </c>
      <c r="F81" s="17">
        <v>1</v>
      </c>
      <c r="G81" s="17">
        <v>11</v>
      </c>
      <c r="H81" s="17">
        <v>16</v>
      </c>
      <c r="I81" s="17">
        <v>0</v>
      </c>
      <c r="J81" s="17">
        <v>1</v>
      </c>
      <c r="K81" s="17">
        <v>4</v>
      </c>
      <c r="L81" s="19">
        <f t="shared" si="2"/>
        <v>33</v>
      </c>
      <c r="M81" s="17"/>
      <c r="N81" s="17"/>
    </row>
    <row r="82" spans="1:14" ht="15" x14ac:dyDescent="0.3">
      <c r="A82" s="17">
        <v>77</v>
      </c>
      <c r="B82" s="18" t="s">
        <v>293</v>
      </c>
      <c r="C82" s="17" t="s">
        <v>48</v>
      </c>
      <c r="D82" s="17" t="s">
        <v>20</v>
      </c>
      <c r="E82" s="17" t="s">
        <v>144</v>
      </c>
      <c r="F82" s="17">
        <v>0</v>
      </c>
      <c r="G82" s="17">
        <v>1</v>
      </c>
      <c r="H82" s="17">
        <v>18</v>
      </c>
      <c r="I82" s="17">
        <v>0</v>
      </c>
      <c r="J82" s="17">
        <v>7</v>
      </c>
      <c r="K82" s="17">
        <v>5</v>
      </c>
      <c r="L82" s="19">
        <f t="shared" si="2"/>
        <v>31</v>
      </c>
      <c r="M82" s="17"/>
      <c r="N82" s="17"/>
    </row>
    <row r="83" spans="1:14" ht="15" x14ac:dyDescent="0.3">
      <c r="A83" s="17">
        <v>78</v>
      </c>
      <c r="B83" s="18" t="s">
        <v>318</v>
      </c>
      <c r="C83" s="17" t="s">
        <v>9</v>
      </c>
      <c r="D83" s="17" t="s">
        <v>139</v>
      </c>
      <c r="E83" s="17" t="s">
        <v>143</v>
      </c>
      <c r="F83" s="17">
        <v>0</v>
      </c>
      <c r="G83" s="17">
        <v>4</v>
      </c>
      <c r="H83" s="17">
        <v>18</v>
      </c>
      <c r="I83" s="17">
        <v>0</v>
      </c>
      <c r="J83" s="17">
        <v>0</v>
      </c>
      <c r="K83" s="17">
        <v>9</v>
      </c>
      <c r="L83" s="19">
        <f t="shared" si="2"/>
        <v>31</v>
      </c>
      <c r="M83" s="17"/>
      <c r="N83" s="17"/>
    </row>
    <row r="84" spans="1:14" ht="15" x14ac:dyDescent="0.3">
      <c r="A84" s="17">
        <v>79</v>
      </c>
      <c r="B84" s="18" t="s">
        <v>206</v>
      </c>
      <c r="C84" s="17" t="s">
        <v>9</v>
      </c>
      <c r="D84" s="17" t="s">
        <v>139</v>
      </c>
      <c r="E84" s="17" t="s">
        <v>143</v>
      </c>
      <c r="F84" s="17">
        <v>18</v>
      </c>
      <c r="G84" s="17">
        <v>0</v>
      </c>
      <c r="H84" s="17">
        <v>0</v>
      </c>
      <c r="I84" s="17">
        <v>7</v>
      </c>
      <c r="J84" s="17">
        <v>6</v>
      </c>
      <c r="K84" s="17">
        <v>0</v>
      </c>
      <c r="L84" s="19">
        <f t="shared" si="2"/>
        <v>31</v>
      </c>
      <c r="M84" s="17"/>
      <c r="N84" s="17"/>
    </row>
    <row r="85" spans="1:14" ht="15" x14ac:dyDescent="0.3">
      <c r="A85" s="17">
        <v>80</v>
      </c>
      <c r="B85" s="18" t="s">
        <v>85</v>
      </c>
      <c r="C85" s="17" t="s">
        <v>22</v>
      </c>
      <c r="D85" s="17" t="s">
        <v>140</v>
      </c>
      <c r="E85" s="17" t="s">
        <v>143</v>
      </c>
      <c r="F85" s="17">
        <v>30</v>
      </c>
      <c r="G85" s="17">
        <v>0</v>
      </c>
      <c r="H85" s="17">
        <v>0</v>
      </c>
      <c r="I85" s="17">
        <v>0</v>
      </c>
      <c r="J85" s="17">
        <v>0</v>
      </c>
      <c r="K85" s="17">
        <v>0</v>
      </c>
      <c r="L85" s="19">
        <f t="shared" si="2"/>
        <v>30</v>
      </c>
      <c r="M85" s="17"/>
      <c r="N85" s="17"/>
    </row>
    <row r="86" spans="1:14" ht="15" x14ac:dyDescent="0.3">
      <c r="A86" s="17">
        <v>81</v>
      </c>
      <c r="B86" s="18" t="s">
        <v>200</v>
      </c>
      <c r="C86" s="17" t="s">
        <v>26</v>
      </c>
      <c r="D86" s="17" t="s">
        <v>141</v>
      </c>
      <c r="E86" s="17" t="s">
        <v>144</v>
      </c>
      <c r="F86" s="17">
        <v>10</v>
      </c>
      <c r="G86" s="17">
        <v>9</v>
      </c>
      <c r="H86" s="17">
        <v>0</v>
      </c>
      <c r="I86" s="17">
        <v>0</v>
      </c>
      <c r="J86" s="122">
        <v>11</v>
      </c>
      <c r="K86" s="17">
        <v>0</v>
      </c>
      <c r="L86" s="19">
        <f t="shared" si="2"/>
        <v>30</v>
      </c>
      <c r="M86" s="17"/>
      <c r="N86" s="17"/>
    </row>
    <row r="87" spans="1:14" ht="15" x14ac:dyDescent="0.3">
      <c r="A87" s="17">
        <v>82</v>
      </c>
      <c r="B87" s="18" t="s">
        <v>316</v>
      </c>
      <c r="C87" s="17" t="s">
        <v>13</v>
      </c>
      <c r="D87" s="17" t="s">
        <v>141</v>
      </c>
      <c r="E87" s="17" t="s">
        <v>143</v>
      </c>
      <c r="F87" s="17">
        <v>0</v>
      </c>
      <c r="G87" s="17">
        <v>6</v>
      </c>
      <c r="H87" s="17">
        <v>13</v>
      </c>
      <c r="I87" s="17">
        <v>2</v>
      </c>
      <c r="J87" s="122">
        <v>0</v>
      </c>
      <c r="K87" s="17">
        <v>9</v>
      </c>
      <c r="L87" s="19">
        <f t="shared" si="2"/>
        <v>30</v>
      </c>
      <c r="M87" s="17"/>
      <c r="N87" s="17"/>
    </row>
    <row r="88" spans="1:14" ht="15" x14ac:dyDescent="0.3">
      <c r="A88" s="17">
        <v>83</v>
      </c>
      <c r="B88" s="18" t="s">
        <v>127</v>
      </c>
      <c r="C88" s="17" t="s">
        <v>14</v>
      </c>
      <c r="D88" s="17" t="s">
        <v>30</v>
      </c>
      <c r="E88" s="17" t="s">
        <v>143</v>
      </c>
      <c r="F88" s="17">
        <v>8</v>
      </c>
      <c r="G88" s="17">
        <v>0</v>
      </c>
      <c r="H88" s="17">
        <v>0</v>
      </c>
      <c r="I88" s="17">
        <v>0</v>
      </c>
      <c r="J88" s="17">
        <v>12</v>
      </c>
      <c r="K88" s="17">
        <v>8</v>
      </c>
      <c r="L88" s="19">
        <f t="shared" si="2"/>
        <v>28</v>
      </c>
      <c r="M88" s="17"/>
      <c r="N88" s="17"/>
    </row>
    <row r="89" spans="1:14" ht="15" x14ac:dyDescent="0.3">
      <c r="A89" s="17">
        <v>84</v>
      </c>
      <c r="B89" s="18" t="s">
        <v>282</v>
      </c>
      <c r="C89" s="17" t="s">
        <v>46</v>
      </c>
      <c r="D89" s="17" t="s">
        <v>140</v>
      </c>
      <c r="E89" s="17" t="s">
        <v>144</v>
      </c>
      <c r="F89" s="17">
        <v>0</v>
      </c>
      <c r="G89" s="17">
        <v>19</v>
      </c>
      <c r="H89" s="17">
        <v>0</v>
      </c>
      <c r="I89" s="17">
        <v>0</v>
      </c>
      <c r="J89" s="17">
        <v>9</v>
      </c>
      <c r="K89" s="17">
        <v>0</v>
      </c>
      <c r="L89" s="19">
        <f t="shared" si="2"/>
        <v>28</v>
      </c>
      <c r="M89" s="17"/>
      <c r="N89" s="17"/>
    </row>
    <row r="90" spans="1:14" ht="15" x14ac:dyDescent="0.3">
      <c r="A90" s="17">
        <v>85</v>
      </c>
      <c r="B90" s="18" t="s">
        <v>285</v>
      </c>
      <c r="C90" s="17" t="s">
        <v>46</v>
      </c>
      <c r="D90" s="17" t="s">
        <v>140</v>
      </c>
      <c r="E90" s="17" t="s">
        <v>144</v>
      </c>
      <c r="F90" s="17">
        <v>0</v>
      </c>
      <c r="G90" s="17">
        <v>12</v>
      </c>
      <c r="H90" s="17">
        <v>0</v>
      </c>
      <c r="I90" s="17">
        <v>0</v>
      </c>
      <c r="J90" s="17">
        <v>0</v>
      </c>
      <c r="K90" s="17">
        <v>15</v>
      </c>
      <c r="L90" s="19">
        <f t="shared" si="2"/>
        <v>27</v>
      </c>
      <c r="M90" s="17"/>
      <c r="N90" s="17"/>
    </row>
    <row r="91" spans="1:14" ht="15" x14ac:dyDescent="0.3">
      <c r="A91" s="17">
        <v>86</v>
      </c>
      <c r="B91" s="18" t="s">
        <v>347</v>
      </c>
      <c r="C91" s="17" t="s">
        <v>9</v>
      </c>
      <c r="D91" s="17" t="s">
        <v>139</v>
      </c>
      <c r="E91" s="17" t="s">
        <v>143</v>
      </c>
      <c r="F91" s="17">
        <v>0</v>
      </c>
      <c r="G91" s="17">
        <v>0</v>
      </c>
      <c r="H91" s="17">
        <v>20</v>
      </c>
      <c r="I91" s="17">
        <v>0</v>
      </c>
      <c r="J91" s="17">
        <v>7</v>
      </c>
      <c r="K91" s="17">
        <v>0</v>
      </c>
      <c r="L91" s="19">
        <f t="shared" si="2"/>
        <v>27</v>
      </c>
      <c r="M91" s="17"/>
      <c r="N91" s="17"/>
    </row>
    <row r="92" spans="1:14" ht="15" x14ac:dyDescent="0.3">
      <c r="A92" s="17">
        <v>87</v>
      </c>
      <c r="B92" s="18" t="s">
        <v>259</v>
      </c>
      <c r="C92" s="17" t="s">
        <v>27</v>
      </c>
      <c r="D92" s="17" t="s">
        <v>19</v>
      </c>
      <c r="E92" s="17" t="s">
        <v>144</v>
      </c>
      <c r="F92" s="17">
        <v>0</v>
      </c>
      <c r="G92" s="17">
        <v>12</v>
      </c>
      <c r="H92" s="17">
        <v>14</v>
      </c>
      <c r="I92" s="17">
        <v>0</v>
      </c>
      <c r="J92" s="17"/>
      <c r="K92" s="17">
        <v>0</v>
      </c>
      <c r="L92" s="19">
        <f t="shared" si="2"/>
        <v>26</v>
      </c>
      <c r="M92" s="17"/>
      <c r="N92" s="17"/>
    </row>
    <row r="93" spans="1:14" ht="15" x14ac:dyDescent="0.3">
      <c r="A93" s="17">
        <v>88</v>
      </c>
      <c r="B93" s="18" t="s">
        <v>257</v>
      </c>
      <c r="C93" s="17" t="s">
        <v>24</v>
      </c>
      <c r="D93" s="17" t="s">
        <v>19</v>
      </c>
      <c r="E93" s="17" t="s">
        <v>143</v>
      </c>
      <c r="F93" s="17">
        <v>0</v>
      </c>
      <c r="G93" s="17">
        <v>14</v>
      </c>
      <c r="H93" s="17">
        <v>8</v>
      </c>
      <c r="I93" s="17">
        <v>0</v>
      </c>
      <c r="J93" s="17">
        <v>1</v>
      </c>
      <c r="K93" s="17">
        <v>3</v>
      </c>
      <c r="L93" s="19">
        <f t="shared" si="2"/>
        <v>26</v>
      </c>
      <c r="M93" s="17"/>
      <c r="N93" s="17"/>
    </row>
    <row r="94" spans="1:14" ht="15" x14ac:dyDescent="0.3">
      <c r="A94" s="17">
        <v>89</v>
      </c>
      <c r="B94" s="18" t="s">
        <v>258</v>
      </c>
      <c r="C94" s="17" t="s">
        <v>29</v>
      </c>
      <c r="D94" s="17" t="s">
        <v>19</v>
      </c>
      <c r="E94" s="17" t="s">
        <v>143</v>
      </c>
      <c r="F94" s="17">
        <v>0</v>
      </c>
      <c r="G94" s="17">
        <v>13</v>
      </c>
      <c r="H94" s="17">
        <v>0</v>
      </c>
      <c r="I94" s="17">
        <v>0</v>
      </c>
      <c r="J94" s="17">
        <v>12</v>
      </c>
      <c r="K94" s="17">
        <v>0</v>
      </c>
      <c r="L94" s="19">
        <f t="shared" si="2"/>
        <v>25</v>
      </c>
      <c r="M94" s="17"/>
      <c r="N94" s="17"/>
    </row>
    <row r="95" spans="1:14" ht="15" x14ac:dyDescent="0.3">
      <c r="A95" s="17">
        <v>90</v>
      </c>
      <c r="B95" s="18" t="s">
        <v>104</v>
      </c>
      <c r="C95" s="17" t="s">
        <v>45</v>
      </c>
      <c r="D95" s="17" t="s">
        <v>20</v>
      </c>
      <c r="E95" s="17" t="s">
        <v>143</v>
      </c>
      <c r="F95" s="17">
        <v>11</v>
      </c>
      <c r="G95" s="17">
        <v>3</v>
      </c>
      <c r="H95" s="17">
        <v>0</v>
      </c>
      <c r="I95" s="17">
        <v>0</v>
      </c>
      <c r="J95" s="17">
        <v>4</v>
      </c>
      <c r="K95" s="17">
        <v>7</v>
      </c>
      <c r="L95" s="19">
        <f t="shared" si="2"/>
        <v>25</v>
      </c>
      <c r="M95" s="17"/>
      <c r="N95" s="17"/>
    </row>
    <row r="96" spans="1:14" ht="15" x14ac:dyDescent="0.3">
      <c r="A96" s="17">
        <v>91</v>
      </c>
      <c r="B96" s="18" t="s">
        <v>256</v>
      </c>
      <c r="C96" s="17" t="s">
        <v>24</v>
      </c>
      <c r="D96" s="17" t="s">
        <v>19</v>
      </c>
      <c r="E96" s="17" t="s">
        <v>143</v>
      </c>
      <c r="F96" s="17">
        <v>0</v>
      </c>
      <c r="G96" s="17">
        <v>15</v>
      </c>
      <c r="H96" s="17">
        <v>0</v>
      </c>
      <c r="I96" s="17">
        <v>0</v>
      </c>
      <c r="J96" s="17">
        <v>9</v>
      </c>
      <c r="K96" s="17">
        <v>0</v>
      </c>
      <c r="L96" s="19">
        <f t="shared" si="2"/>
        <v>24</v>
      </c>
      <c r="M96" s="17"/>
      <c r="N96" s="17"/>
    </row>
    <row r="97" spans="1:14" ht="15" x14ac:dyDescent="0.3">
      <c r="A97" s="17">
        <v>92</v>
      </c>
      <c r="B97" s="18" t="s">
        <v>286</v>
      </c>
      <c r="C97" s="17" t="s">
        <v>287</v>
      </c>
      <c r="D97" s="17" t="s">
        <v>140</v>
      </c>
      <c r="E97" s="17" t="s">
        <v>144</v>
      </c>
      <c r="F97" s="17">
        <v>0</v>
      </c>
      <c r="G97" s="17">
        <v>11</v>
      </c>
      <c r="H97" s="17">
        <v>0</v>
      </c>
      <c r="I97" s="17">
        <v>0</v>
      </c>
      <c r="J97" s="17">
        <v>3</v>
      </c>
      <c r="K97" s="17">
        <v>9</v>
      </c>
      <c r="L97" s="19">
        <f t="shared" si="2"/>
        <v>23</v>
      </c>
      <c r="M97" s="17"/>
      <c r="N97" s="17"/>
    </row>
    <row r="98" spans="1:14" ht="15" x14ac:dyDescent="0.3">
      <c r="A98" s="17">
        <v>93</v>
      </c>
      <c r="B98" s="18" t="s">
        <v>253</v>
      </c>
      <c r="C98" s="17" t="s">
        <v>29</v>
      </c>
      <c r="D98" s="17" t="s">
        <v>19</v>
      </c>
      <c r="E98" s="17" t="s">
        <v>143</v>
      </c>
      <c r="F98" s="17">
        <v>0</v>
      </c>
      <c r="G98" s="17">
        <v>19</v>
      </c>
      <c r="H98" s="17">
        <v>0</v>
      </c>
      <c r="I98" s="17">
        <v>3</v>
      </c>
      <c r="J98" s="17">
        <v>0</v>
      </c>
      <c r="K98" s="17">
        <v>0</v>
      </c>
      <c r="L98" s="19">
        <f t="shared" si="2"/>
        <v>22</v>
      </c>
      <c r="M98" s="17"/>
      <c r="N98" s="17"/>
    </row>
    <row r="99" spans="1:14" ht="15" x14ac:dyDescent="0.3">
      <c r="A99" s="17">
        <v>94</v>
      </c>
      <c r="B99" s="18" t="s">
        <v>350</v>
      </c>
      <c r="C99" s="17" t="s">
        <v>23</v>
      </c>
      <c r="D99" s="17" t="s">
        <v>139</v>
      </c>
      <c r="E99" s="17" t="s">
        <v>143</v>
      </c>
      <c r="F99" s="17">
        <v>0</v>
      </c>
      <c r="G99" s="17">
        <v>0</v>
      </c>
      <c r="H99" s="17">
        <v>12</v>
      </c>
      <c r="I99" s="17">
        <v>6</v>
      </c>
      <c r="J99" s="17">
        <v>4</v>
      </c>
      <c r="K99" s="17">
        <v>0</v>
      </c>
      <c r="L99" s="19">
        <f t="shared" si="2"/>
        <v>22</v>
      </c>
      <c r="M99" s="17"/>
      <c r="N99" s="17"/>
    </row>
    <row r="100" spans="1:14" ht="15" x14ac:dyDescent="0.3">
      <c r="A100" s="17">
        <v>95</v>
      </c>
      <c r="B100" s="18" t="s">
        <v>441</v>
      </c>
      <c r="C100" s="17" t="s">
        <v>27</v>
      </c>
      <c r="D100" s="17" t="s">
        <v>19</v>
      </c>
      <c r="E100" s="17" t="s">
        <v>144</v>
      </c>
      <c r="F100" s="17">
        <v>0</v>
      </c>
      <c r="G100" s="17">
        <v>0</v>
      </c>
      <c r="H100" s="17">
        <v>0</v>
      </c>
      <c r="I100" s="17">
        <v>0</v>
      </c>
      <c r="J100" s="17">
        <v>14</v>
      </c>
      <c r="K100" s="17">
        <v>6</v>
      </c>
      <c r="L100" s="19">
        <f t="shared" si="2"/>
        <v>20</v>
      </c>
      <c r="M100" s="17"/>
      <c r="N100" s="17"/>
    </row>
    <row r="101" spans="1:14" ht="15" x14ac:dyDescent="0.3">
      <c r="A101" s="17">
        <v>96</v>
      </c>
      <c r="B101" s="18" t="s">
        <v>289</v>
      </c>
      <c r="C101" s="17" t="s">
        <v>16</v>
      </c>
      <c r="D101" s="17" t="s">
        <v>20</v>
      </c>
      <c r="E101" s="17" t="s">
        <v>144</v>
      </c>
      <c r="F101" s="17">
        <v>0</v>
      </c>
      <c r="G101" s="17">
        <v>9</v>
      </c>
      <c r="H101" s="17">
        <v>0</v>
      </c>
      <c r="I101" s="17">
        <v>0</v>
      </c>
      <c r="J101" s="17">
        <v>11</v>
      </c>
      <c r="K101" s="17">
        <v>0</v>
      </c>
      <c r="L101" s="19">
        <f t="shared" si="2"/>
        <v>20</v>
      </c>
      <c r="M101" s="17"/>
      <c r="N101" s="17"/>
    </row>
    <row r="102" spans="1:14" ht="15" x14ac:dyDescent="0.3">
      <c r="A102" s="17">
        <v>97</v>
      </c>
      <c r="B102" s="18" t="s">
        <v>439</v>
      </c>
      <c r="C102" s="17" t="s">
        <v>13</v>
      </c>
      <c r="D102" s="17" t="s">
        <v>141</v>
      </c>
      <c r="E102" s="17" t="s">
        <v>143</v>
      </c>
      <c r="F102" s="17">
        <v>0</v>
      </c>
      <c r="G102" s="17">
        <v>0</v>
      </c>
      <c r="H102" s="17">
        <v>0</v>
      </c>
      <c r="I102" s="17">
        <v>0</v>
      </c>
      <c r="J102" s="122">
        <v>10</v>
      </c>
      <c r="K102" s="17">
        <v>10</v>
      </c>
      <c r="L102" s="19">
        <f t="shared" ref="L102:L133" si="3">SUM(F102:K102)</f>
        <v>20</v>
      </c>
      <c r="M102" s="17"/>
      <c r="N102" s="17"/>
    </row>
    <row r="103" spans="1:14" ht="15" x14ac:dyDescent="0.3">
      <c r="A103" s="17">
        <v>98</v>
      </c>
      <c r="B103" s="18" t="s">
        <v>254</v>
      </c>
      <c r="C103" s="17" t="s">
        <v>29</v>
      </c>
      <c r="D103" s="17" t="s">
        <v>19</v>
      </c>
      <c r="E103" s="17" t="s">
        <v>143</v>
      </c>
      <c r="F103" s="17">
        <v>2</v>
      </c>
      <c r="G103" s="17">
        <v>17</v>
      </c>
      <c r="H103" s="17">
        <v>0</v>
      </c>
      <c r="I103" s="17">
        <v>0</v>
      </c>
      <c r="J103" s="17">
        <v>0</v>
      </c>
      <c r="K103" s="17">
        <v>0</v>
      </c>
      <c r="L103" s="19">
        <f t="shared" si="3"/>
        <v>19</v>
      </c>
      <c r="M103" s="17"/>
      <c r="N103" s="17"/>
    </row>
    <row r="104" spans="1:14" ht="15" x14ac:dyDescent="0.3">
      <c r="A104" s="17">
        <v>99</v>
      </c>
      <c r="B104" s="18" t="s">
        <v>284</v>
      </c>
      <c r="C104" s="17" t="s">
        <v>21</v>
      </c>
      <c r="D104" s="17" t="s">
        <v>140</v>
      </c>
      <c r="E104" s="17" t="s">
        <v>144</v>
      </c>
      <c r="F104" s="17">
        <v>0</v>
      </c>
      <c r="G104" s="17">
        <v>13</v>
      </c>
      <c r="H104" s="17">
        <v>0</v>
      </c>
      <c r="I104" s="17">
        <v>0</v>
      </c>
      <c r="J104" s="17">
        <v>0</v>
      </c>
      <c r="K104" s="17">
        <v>6</v>
      </c>
      <c r="L104" s="19">
        <f t="shared" si="3"/>
        <v>19</v>
      </c>
      <c r="M104" s="17"/>
      <c r="N104" s="17"/>
    </row>
    <row r="105" spans="1:14" ht="15" x14ac:dyDescent="0.3">
      <c r="A105" s="17">
        <v>100</v>
      </c>
      <c r="B105" s="18" t="s">
        <v>409</v>
      </c>
      <c r="C105" s="17" t="s">
        <v>45</v>
      </c>
      <c r="D105" s="17" t="s">
        <v>20</v>
      </c>
      <c r="E105" s="17" t="s">
        <v>143</v>
      </c>
      <c r="F105" s="17">
        <v>0</v>
      </c>
      <c r="G105" s="17">
        <v>0</v>
      </c>
      <c r="H105" s="17">
        <v>0</v>
      </c>
      <c r="I105" s="17">
        <v>0</v>
      </c>
      <c r="J105" s="17">
        <v>8</v>
      </c>
      <c r="K105" s="17">
        <v>10</v>
      </c>
      <c r="L105" s="19">
        <f t="shared" si="3"/>
        <v>18</v>
      </c>
      <c r="M105" s="17"/>
      <c r="N105" s="17"/>
    </row>
    <row r="106" spans="1:14" ht="15" x14ac:dyDescent="0.3">
      <c r="A106" s="17">
        <v>101</v>
      </c>
      <c r="B106" s="18" t="s">
        <v>459</v>
      </c>
      <c r="C106" s="17" t="s">
        <v>11</v>
      </c>
      <c r="D106" s="17" t="s">
        <v>141</v>
      </c>
      <c r="E106" s="17" t="s">
        <v>144</v>
      </c>
      <c r="F106" s="17">
        <v>0</v>
      </c>
      <c r="G106" s="17">
        <v>0</v>
      </c>
      <c r="H106" s="17">
        <v>0</v>
      </c>
      <c r="I106" s="17">
        <v>0</v>
      </c>
      <c r="J106" s="122">
        <v>18</v>
      </c>
      <c r="K106" s="17">
        <v>0</v>
      </c>
      <c r="L106" s="19">
        <f t="shared" si="3"/>
        <v>18</v>
      </c>
      <c r="M106" s="17"/>
      <c r="N106" s="17"/>
    </row>
    <row r="107" spans="1:14" ht="15" x14ac:dyDescent="0.3">
      <c r="A107" s="17">
        <v>102</v>
      </c>
      <c r="B107" s="18" t="s">
        <v>394</v>
      </c>
      <c r="C107" s="17" t="s">
        <v>14</v>
      </c>
      <c r="D107" s="17" t="s">
        <v>30</v>
      </c>
      <c r="E107" s="17" t="s">
        <v>143</v>
      </c>
      <c r="F107" s="17">
        <v>0</v>
      </c>
      <c r="G107" s="17">
        <v>0</v>
      </c>
      <c r="H107" s="17">
        <v>0</v>
      </c>
      <c r="I107" s="17">
        <v>0</v>
      </c>
      <c r="J107" s="17">
        <v>7</v>
      </c>
      <c r="K107" s="17">
        <v>10</v>
      </c>
      <c r="L107" s="19">
        <f t="shared" si="3"/>
        <v>17</v>
      </c>
      <c r="M107" s="17"/>
      <c r="N107" s="17"/>
    </row>
    <row r="108" spans="1:14" ht="15" x14ac:dyDescent="0.3">
      <c r="A108" s="17">
        <v>103</v>
      </c>
      <c r="B108" s="18" t="s">
        <v>264</v>
      </c>
      <c r="C108" s="17" t="s">
        <v>24</v>
      </c>
      <c r="D108" s="17" t="s">
        <v>19</v>
      </c>
      <c r="E108" s="17" t="s">
        <v>143</v>
      </c>
      <c r="F108" s="17">
        <v>0</v>
      </c>
      <c r="G108" s="17">
        <v>7</v>
      </c>
      <c r="H108" s="17">
        <v>9</v>
      </c>
      <c r="I108" s="17">
        <v>0</v>
      </c>
      <c r="J108" s="17">
        <v>0</v>
      </c>
      <c r="K108" s="17">
        <v>0</v>
      </c>
      <c r="L108" s="19">
        <f t="shared" si="3"/>
        <v>16</v>
      </c>
      <c r="M108" s="17"/>
      <c r="N108" s="17"/>
    </row>
    <row r="109" spans="1:14" ht="15" x14ac:dyDescent="0.3">
      <c r="A109" s="17">
        <v>104</v>
      </c>
      <c r="B109" s="18" t="s">
        <v>315</v>
      </c>
      <c r="C109" s="17" t="s">
        <v>25</v>
      </c>
      <c r="D109" s="17" t="s">
        <v>141</v>
      </c>
      <c r="E109" s="17" t="s">
        <v>144</v>
      </c>
      <c r="F109" s="17">
        <v>0</v>
      </c>
      <c r="G109" s="17">
        <v>7</v>
      </c>
      <c r="H109" s="17">
        <v>7</v>
      </c>
      <c r="I109" s="17">
        <v>0</v>
      </c>
      <c r="J109" s="122">
        <v>0</v>
      </c>
      <c r="K109" s="17">
        <v>2</v>
      </c>
      <c r="L109" s="19">
        <f t="shared" si="3"/>
        <v>16</v>
      </c>
      <c r="M109" s="17"/>
      <c r="N109" s="17"/>
    </row>
    <row r="110" spans="1:14" ht="15" x14ac:dyDescent="0.3">
      <c r="A110" s="17">
        <v>105</v>
      </c>
      <c r="B110" s="18" t="s">
        <v>291</v>
      </c>
      <c r="C110" s="17" t="s">
        <v>287</v>
      </c>
      <c r="D110" s="17" t="s">
        <v>140</v>
      </c>
      <c r="E110" s="17" t="s">
        <v>144</v>
      </c>
      <c r="F110" s="17">
        <v>0</v>
      </c>
      <c r="G110" s="17">
        <v>6</v>
      </c>
      <c r="H110" s="17">
        <v>0</v>
      </c>
      <c r="I110" s="17">
        <v>0</v>
      </c>
      <c r="J110" s="17">
        <v>2</v>
      </c>
      <c r="K110" s="17">
        <v>7</v>
      </c>
      <c r="L110" s="19">
        <f t="shared" si="3"/>
        <v>15</v>
      </c>
      <c r="M110" s="17"/>
      <c r="N110" s="17"/>
    </row>
    <row r="111" spans="1:14" ht="15" x14ac:dyDescent="0.3">
      <c r="A111" s="17">
        <v>106</v>
      </c>
      <c r="B111" s="18" t="s">
        <v>364</v>
      </c>
      <c r="C111" s="17" t="s">
        <v>11</v>
      </c>
      <c r="D111" s="17" t="s">
        <v>141</v>
      </c>
      <c r="E111" s="17" t="s">
        <v>144</v>
      </c>
      <c r="F111" s="17">
        <v>0</v>
      </c>
      <c r="G111" s="17">
        <v>0</v>
      </c>
      <c r="H111" s="17">
        <v>4</v>
      </c>
      <c r="I111" s="17">
        <v>0</v>
      </c>
      <c r="J111" s="122">
        <v>0</v>
      </c>
      <c r="K111" s="17">
        <v>11</v>
      </c>
      <c r="L111" s="19">
        <f t="shared" si="3"/>
        <v>15</v>
      </c>
      <c r="M111" s="17"/>
      <c r="N111" s="17"/>
    </row>
    <row r="112" spans="1:14" ht="15" x14ac:dyDescent="0.3">
      <c r="A112" s="17">
        <v>107</v>
      </c>
      <c r="B112" s="18" t="s">
        <v>426</v>
      </c>
      <c r="C112" s="17" t="s">
        <v>47</v>
      </c>
      <c r="D112" s="17" t="s">
        <v>139</v>
      </c>
      <c r="E112" s="17" t="s">
        <v>143</v>
      </c>
      <c r="F112" s="17">
        <v>0</v>
      </c>
      <c r="G112" s="17">
        <v>0</v>
      </c>
      <c r="H112" s="17">
        <v>0</v>
      </c>
      <c r="I112" s="17">
        <v>10</v>
      </c>
      <c r="J112" s="17">
        <v>5</v>
      </c>
      <c r="K112" s="17">
        <v>0</v>
      </c>
      <c r="L112" s="19">
        <f t="shared" si="3"/>
        <v>15</v>
      </c>
      <c r="M112" s="17"/>
      <c r="N112" s="17"/>
    </row>
    <row r="113" spans="1:14" ht="15" x14ac:dyDescent="0.3">
      <c r="A113" s="17">
        <v>108</v>
      </c>
      <c r="B113" s="18" t="s">
        <v>407</v>
      </c>
      <c r="C113" s="17" t="s">
        <v>9</v>
      </c>
      <c r="D113" s="17" t="s">
        <v>139</v>
      </c>
      <c r="E113" s="17" t="s">
        <v>143</v>
      </c>
      <c r="F113" s="17">
        <v>0</v>
      </c>
      <c r="G113" s="17">
        <v>0</v>
      </c>
      <c r="H113" s="17">
        <v>0</v>
      </c>
      <c r="I113" s="17">
        <v>1</v>
      </c>
      <c r="J113" s="17">
        <v>0</v>
      </c>
      <c r="K113" s="17">
        <v>14</v>
      </c>
      <c r="L113" s="19">
        <f t="shared" si="3"/>
        <v>15</v>
      </c>
      <c r="M113" s="17"/>
      <c r="N113" s="17"/>
    </row>
    <row r="114" spans="1:14" ht="15" x14ac:dyDescent="0.3">
      <c r="A114" s="17">
        <v>109</v>
      </c>
      <c r="B114" s="18" t="s">
        <v>349</v>
      </c>
      <c r="C114" s="17" t="s">
        <v>23</v>
      </c>
      <c r="D114" s="17" t="s">
        <v>139</v>
      </c>
      <c r="E114" s="17" t="s">
        <v>143</v>
      </c>
      <c r="F114" s="17">
        <v>0</v>
      </c>
      <c r="G114" s="17">
        <v>0</v>
      </c>
      <c r="H114" s="17">
        <v>15</v>
      </c>
      <c r="I114" s="17">
        <v>0</v>
      </c>
      <c r="J114" s="17">
        <v>0</v>
      </c>
      <c r="K114" s="17">
        <v>0</v>
      </c>
      <c r="L114" s="19">
        <f t="shared" si="3"/>
        <v>15</v>
      </c>
      <c r="M114" s="17"/>
      <c r="N114" s="17"/>
    </row>
    <row r="115" spans="1:14" ht="15" x14ac:dyDescent="0.3">
      <c r="A115" s="17">
        <v>110</v>
      </c>
      <c r="B115" s="18" t="s">
        <v>283</v>
      </c>
      <c r="C115" s="17" t="s">
        <v>46</v>
      </c>
      <c r="D115" s="17" t="s">
        <v>140</v>
      </c>
      <c r="E115" s="17" t="s">
        <v>144</v>
      </c>
      <c r="F115" s="17">
        <v>0</v>
      </c>
      <c r="G115" s="17">
        <v>14</v>
      </c>
      <c r="H115" s="17">
        <v>0</v>
      </c>
      <c r="I115" s="17">
        <v>0</v>
      </c>
      <c r="J115" s="17">
        <v>0</v>
      </c>
      <c r="K115" s="17">
        <v>0</v>
      </c>
      <c r="L115" s="19">
        <f t="shared" si="3"/>
        <v>14</v>
      </c>
      <c r="M115" s="17"/>
      <c r="N115" s="17"/>
    </row>
    <row r="116" spans="1:14" ht="15" x14ac:dyDescent="0.3">
      <c r="A116" s="17">
        <v>111</v>
      </c>
      <c r="B116" s="18" t="s">
        <v>451</v>
      </c>
      <c r="C116" s="17" t="s">
        <v>9</v>
      </c>
      <c r="D116" s="17" t="s">
        <v>139</v>
      </c>
      <c r="E116" s="17" t="s">
        <v>143</v>
      </c>
      <c r="F116" s="17">
        <v>0</v>
      </c>
      <c r="G116" s="17">
        <v>0</v>
      </c>
      <c r="H116" s="17">
        <v>0</v>
      </c>
      <c r="I116" s="17">
        <v>0</v>
      </c>
      <c r="J116" s="17">
        <v>14</v>
      </c>
      <c r="K116" s="17">
        <v>0</v>
      </c>
      <c r="L116" s="19">
        <f t="shared" si="3"/>
        <v>14</v>
      </c>
      <c r="M116" s="17"/>
      <c r="N116" s="17"/>
    </row>
    <row r="117" spans="1:14" ht="15" x14ac:dyDescent="0.3">
      <c r="A117" s="17">
        <v>112</v>
      </c>
      <c r="B117" s="18" t="s">
        <v>356</v>
      </c>
      <c r="C117" s="17" t="s">
        <v>48</v>
      </c>
      <c r="D117" s="17" t="s">
        <v>20</v>
      </c>
      <c r="E117" s="17" t="s">
        <v>144</v>
      </c>
      <c r="F117" s="17">
        <v>0</v>
      </c>
      <c r="G117" s="17">
        <v>0</v>
      </c>
      <c r="H117" s="17">
        <v>13</v>
      </c>
      <c r="I117" s="17">
        <v>0</v>
      </c>
      <c r="J117" s="17">
        <v>0</v>
      </c>
      <c r="K117" s="17">
        <v>0</v>
      </c>
      <c r="L117" s="19">
        <f t="shared" si="3"/>
        <v>13</v>
      </c>
      <c r="M117" s="17"/>
      <c r="N117" s="17"/>
    </row>
    <row r="118" spans="1:14" ht="15" x14ac:dyDescent="0.3">
      <c r="A118" s="17">
        <v>113</v>
      </c>
      <c r="B118" s="18" t="s">
        <v>418</v>
      </c>
      <c r="C118" s="17" t="s">
        <v>10</v>
      </c>
      <c r="D118" s="17" t="s">
        <v>20</v>
      </c>
      <c r="E118" s="17" t="s">
        <v>144</v>
      </c>
      <c r="F118" s="17">
        <v>0</v>
      </c>
      <c r="G118" s="17">
        <v>0</v>
      </c>
      <c r="H118" s="17">
        <v>0</v>
      </c>
      <c r="I118" s="17">
        <v>12</v>
      </c>
      <c r="J118" s="17">
        <v>0</v>
      </c>
      <c r="K118" s="17">
        <v>0</v>
      </c>
      <c r="L118" s="19">
        <f t="shared" si="3"/>
        <v>12</v>
      </c>
      <c r="M118" s="17"/>
      <c r="N118" s="17"/>
    </row>
    <row r="119" spans="1:14" ht="15" x14ac:dyDescent="0.3">
      <c r="A119" s="17">
        <v>114</v>
      </c>
      <c r="B119" s="18" t="s">
        <v>393</v>
      </c>
      <c r="C119" s="17" t="s">
        <v>22</v>
      </c>
      <c r="D119" s="17" t="s">
        <v>140</v>
      </c>
      <c r="E119" s="17" t="s">
        <v>143</v>
      </c>
      <c r="F119" s="17">
        <v>0</v>
      </c>
      <c r="G119" s="17">
        <v>0</v>
      </c>
      <c r="H119" s="17">
        <v>0</v>
      </c>
      <c r="I119" s="17">
        <v>0</v>
      </c>
      <c r="J119" s="17">
        <v>1</v>
      </c>
      <c r="K119" s="17">
        <v>11</v>
      </c>
      <c r="L119" s="19">
        <f t="shared" si="3"/>
        <v>12</v>
      </c>
      <c r="M119" s="17"/>
      <c r="N119" s="17"/>
    </row>
    <row r="120" spans="1:14" ht="15" x14ac:dyDescent="0.3">
      <c r="A120" s="17">
        <v>115</v>
      </c>
      <c r="B120" s="18" t="s">
        <v>351</v>
      </c>
      <c r="C120" s="17" t="s">
        <v>29</v>
      </c>
      <c r="D120" s="17" t="s">
        <v>19</v>
      </c>
      <c r="E120" s="17" t="s">
        <v>143</v>
      </c>
      <c r="F120" s="17">
        <v>0</v>
      </c>
      <c r="G120" s="17">
        <v>0</v>
      </c>
      <c r="H120" s="17">
        <v>11</v>
      </c>
      <c r="I120" s="17">
        <v>0</v>
      </c>
      <c r="J120" s="17">
        <v>0</v>
      </c>
      <c r="K120" s="17">
        <v>0</v>
      </c>
      <c r="L120" s="19">
        <f t="shared" si="3"/>
        <v>11</v>
      </c>
      <c r="M120" s="17"/>
      <c r="N120" s="17"/>
    </row>
    <row r="121" spans="1:14" ht="15" x14ac:dyDescent="0.3">
      <c r="A121" s="17">
        <v>116</v>
      </c>
      <c r="B121" s="18" t="s">
        <v>352</v>
      </c>
      <c r="C121" s="17" t="s">
        <v>24</v>
      </c>
      <c r="D121" s="17" t="s">
        <v>19</v>
      </c>
      <c r="E121" s="17" t="s">
        <v>143</v>
      </c>
      <c r="F121" s="17">
        <v>0</v>
      </c>
      <c r="G121" s="17">
        <v>0</v>
      </c>
      <c r="H121" s="17">
        <v>10</v>
      </c>
      <c r="I121" s="17">
        <v>0</v>
      </c>
      <c r="J121" s="17">
        <v>0</v>
      </c>
      <c r="K121" s="17">
        <v>0</v>
      </c>
      <c r="L121" s="19">
        <f t="shared" si="3"/>
        <v>10</v>
      </c>
      <c r="M121" s="17"/>
      <c r="N121" s="17"/>
    </row>
    <row r="122" spans="1:14" ht="15" x14ac:dyDescent="0.3">
      <c r="A122" s="17">
        <v>117</v>
      </c>
      <c r="B122" s="18" t="s">
        <v>263</v>
      </c>
      <c r="C122" s="17" t="s">
        <v>17</v>
      </c>
      <c r="D122" s="17" t="s">
        <v>30</v>
      </c>
      <c r="E122" s="17" t="s">
        <v>144</v>
      </c>
      <c r="F122" s="17">
        <v>0</v>
      </c>
      <c r="G122" s="17">
        <v>8</v>
      </c>
      <c r="H122" s="17">
        <v>0</v>
      </c>
      <c r="I122" s="17">
        <v>0</v>
      </c>
      <c r="J122" s="17">
        <v>2</v>
      </c>
      <c r="K122" s="17">
        <v>0</v>
      </c>
      <c r="L122" s="19">
        <f t="shared" si="3"/>
        <v>10</v>
      </c>
      <c r="M122" s="17"/>
      <c r="N122" s="17"/>
    </row>
    <row r="123" spans="1:14" ht="15" x14ac:dyDescent="0.3">
      <c r="A123" s="17">
        <v>118</v>
      </c>
      <c r="B123" s="18" t="s">
        <v>362</v>
      </c>
      <c r="C123" s="17" t="s">
        <v>25</v>
      </c>
      <c r="D123" s="17" t="s">
        <v>141</v>
      </c>
      <c r="E123" s="17" t="s">
        <v>144</v>
      </c>
      <c r="F123" s="17">
        <v>0</v>
      </c>
      <c r="G123" s="17">
        <v>0</v>
      </c>
      <c r="H123" s="17">
        <v>6</v>
      </c>
      <c r="I123" s="17">
        <v>0</v>
      </c>
      <c r="J123" s="122">
        <v>3</v>
      </c>
      <c r="K123" s="17">
        <v>0</v>
      </c>
      <c r="L123" s="19">
        <f t="shared" si="3"/>
        <v>9</v>
      </c>
      <c r="M123" s="17"/>
      <c r="N123" s="17"/>
    </row>
    <row r="124" spans="1:14" ht="15" x14ac:dyDescent="0.3">
      <c r="A124" s="17">
        <v>119</v>
      </c>
      <c r="B124" s="18" t="s">
        <v>319</v>
      </c>
      <c r="C124" s="17" t="s">
        <v>25</v>
      </c>
      <c r="D124" s="17" t="s">
        <v>141</v>
      </c>
      <c r="E124" s="17" t="s">
        <v>144</v>
      </c>
      <c r="F124" s="17">
        <v>0</v>
      </c>
      <c r="G124" s="17">
        <v>3</v>
      </c>
      <c r="H124" s="17">
        <v>0</v>
      </c>
      <c r="I124" s="17">
        <v>0</v>
      </c>
      <c r="J124" s="122">
        <v>6</v>
      </c>
      <c r="K124" s="17">
        <v>0</v>
      </c>
      <c r="L124" s="19">
        <f t="shared" si="3"/>
        <v>9</v>
      </c>
      <c r="M124" s="17"/>
      <c r="N124" s="17"/>
    </row>
    <row r="125" spans="1:14" ht="15" x14ac:dyDescent="0.3">
      <c r="A125" s="17">
        <v>120</v>
      </c>
      <c r="B125" s="18" t="s">
        <v>395</v>
      </c>
      <c r="C125" s="17" t="s">
        <v>14</v>
      </c>
      <c r="D125" s="17" t="s">
        <v>30</v>
      </c>
      <c r="E125" s="17" t="s">
        <v>143</v>
      </c>
      <c r="F125" s="17">
        <v>0</v>
      </c>
      <c r="G125" s="17">
        <v>6</v>
      </c>
      <c r="H125" s="17">
        <v>0</v>
      </c>
      <c r="I125" s="17">
        <v>0</v>
      </c>
      <c r="J125" s="17">
        <v>0</v>
      </c>
      <c r="K125" s="17">
        <v>2</v>
      </c>
      <c r="L125" s="19">
        <f t="shared" si="3"/>
        <v>8</v>
      </c>
      <c r="M125" s="17"/>
      <c r="N125" s="17"/>
    </row>
    <row r="126" spans="1:14" ht="15" x14ac:dyDescent="0.3">
      <c r="A126" s="17">
        <v>121</v>
      </c>
      <c r="B126" s="18" t="s">
        <v>290</v>
      </c>
      <c r="C126" s="17" t="s">
        <v>22</v>
      </c>
      <c r="D126" s="17" t="s">
        <v>140</v>
      </c>
      <c r="E126" s="17" t="s">
        <v>143</v>
      </c>
      <c r="F126" s="17">
        <v>0</v>
      </c>
      <c r="G126" s="17">
        <v>8</v>
      </c>
      <c r="H126" s="17">
        <v>0</v>
      </c>
      <c r="I126" s="17">
        <v>0</v>
      </c>
      <c r="J126" s="17">
        <v>0</v>
      </c>
      <c r="K126" s="17">
        <v>0</v>
      </c>
      <c r="L126" s="19">
        <f t="shared" si="3"/>
        <v>8</v>
      </c>
      <c r="M126" s="17"/>
      <c r="N126" s="17"/>
    </row>
    <row r="127" spans="1:14" ht="15" x14ac:dyDescent="0.3">
      <c r="A127" s="17">
        <v>122</v>
      </c>
      <c r="B127" s="18" t="s">
        <v>440</v>
      </c>
      <c r="C127" s="17" t="s">
        <v>11</v>
      </c>
      <c r="D127" s="17" t="s">
        <v>141</v>
      </c>
      <c r="E127" s="17" t="s">
        <v>144</v>
      </c>
      <c r="F127" s="17">
        <v>0</v>
      </c>
      <c r="G127" s="17">
        <v>0</v>
      </c>
      <c r="H127" s="17">
        <v>0</v>
      </c>
      <c r="I127" s="17">
        <v>0</v>
      </c>
      <c r="J127" s="122">
        <v>0</v>
      </c>
      <c r="K127" s="17">
        <v>7</v>
      </c>
      <c r="L127" s="19">
        <f t="shared" si="3"/>
        <v>7</v>
      </c>
      <c r="M127" s="17"/>
      <c r="N127" s="17"/>
    </row>
    <row r="128" spans="1:14" ht="15" x14ac:dyDescent="0.3">
      <c r="A128" s="17">
        <v>123</v>
      </c>
      <c r="B128" s="18" t="s">
        <v>365</v>
      </c>
      <c r="C128" s="17" t="s">
        <v>46</v>
      </c>
      <c r="D128" s="17" t="s">
        <v>140</v>
      </c>
      <c r="E128" s="17" t="s">
        <v>144</v>
      </c>
      <c r="F128" s="17">
        <v>0</v>
      </c>
      <c r="G128" s="17">
        <v>0</v>
      </c>
      <c r="H128" s="17">
        <v>3</v>
      </c>
      <c r="I128" s="17">
        <v>0</v>
      </c>
      <c r="J128" s="17">
        <v>0</v>
      </c>
      <c r="K128" s="17">
        <v>3</v>
      </c>
      <c r="L128" s="19">
        <f t="shared" si="3"/>
        <v>6</v>
      </c>
      <c r="M128" s="17"/>
      <c r="N128" s="17"/>
    </row>
    <row r="129" spans="1:14" ht="15" x14ac:dyDescent="0.3">
      <c r="A129" s="17">
        <v>124</v>
      </c>
      <c r="B129" s="18" t="s">
        <v>214</v>
      </c>
      <c r="C129" s="17" t="s">
        <v>29</v>
      </c>
      <c r="D129" s="17" t="s">
        <v>19</v>
      </c>
      <c r="E129" s="17" t="s">
        <v>143</v>
      </c>
      <c r="F129" s="17">
        <v>4</v>
      </c>
      <c r="G129" s="17">
        <v>0</v>
      </c>
      <c r="H129" s="17">
        <v>0</v>
      </c>
      <c r="I129" s="17">
        <v>0</v>
      </c>
      <c r="J129" s="17">
        <v>0</v>
      </c>
      <c r="K129" s="17">
        <v>1</v>
      </c>
      <c r="L129" s="19">
        <f t="shared" si="3"/>
        <v>5</v>
      </c>
      <c r="M129" s="17"/>
      <c r="N129" s="17"/>
    </row>
    <row r="130" spans="1:14" ht="15" x14ac:dyDescent="0.3">
      <c r="A130" s="17">
        <v>125</v>
      </c>
      <c r="B130" s="18" t="s">
        <v>363</v>
      </c>
      <c r="C130" s="17" t="s">
        <v>26</v>
      </c>
      <c r="D130" s="17" t="s">
        <v>141</v>
      </c>
      <c r="E130" s="17" t="s">
        <v>144</v>
      </c>
      <c r="F130" s="17">
        <v>0</v>
      </c>
      <c r="G130" s="17">
        <v>0</v>
      </c>
      <c r="H130" s="17">
        <v>5</v>
      </c>
      <c r="I130" s="17">
        <v>0</v>
      </c>
      <c r="J130" s="122">
        <v>0</v>
      </c>
      <c r="K130" s="17">
        <v>0</v>
      </c>
      <c r="L130" s="19">
        <f t="shared" si="3"/>
        <v>5</v>
      </c>
      <c r="M130" s="17"/>
      <c r="N130" s="17"/>
    </row>
    <row r="131" spans="1:14" ht="15" x14ac:dyDescent="0.3">
      <c r="A131" s="17">
        <v>126</v>
      </c>
      <c r="B131" s="18" t="s">
        <v>317</v>
      </c>
      <c r="C131" s="17" t="s">
        <v>11</v>
      </c>
      <c r="D131" s="17" t="s">
        <v>141</v>
      </c>
      <c r="E131" s="17" t="s">
        <v>144</v>
      </c>
      <c r="F131" s="17">
        <v>0</v>
      </c>
      <c r="G131" s="17">
        <v>5</v>
      </c>
      <c r="H131" s="17">
        <v>0</v>
      </c>
      <c r="I131" s="17">
        <v>0</v>
      </c>
      <c r="J131" s="122">
        <v>0</v>
      </c>
      <c r="K131" s="17">
        <v>0</v>
      </c>
      <c r="L131" s="19">
        <f t="shared" si="3"/>
        <v>5</v>
      </c>
      <c r="M131" s="17"/>
      <c r="N131" s="17"/>
    </row>
    <row r="132" spans="1:14" ht="15" x14ac:dyDescent="0.3">
      <c r="A132" s="17">
        <v>127</v>
      </c>
      <c r="B132" s="18" t="s">
        <v>410</v>
      </c>
      <c r="C132" s="17" t="s">
        <v>48</v>
      </c>
      <c r="D132" s="17" t="s">
        <v>20</v>
      </c>
      <c r="E132" s="17" t="s">
        <v>144</v>
      </c>
      <c r="F132" s="17">
        <v>0</v>
      </c>
      <c r="G132" s="17">
        <v>0</v>
      </c>
      <c r="H132" s="17">
        <v>0</v>
      </c>
      <c r="I132" s="17">
        <v>0</v>
      </c>
      <c r="J132" s="17">
        <v>0</v>
      </c>
      <c r="K132" s="17">
        <v>4</v>
      </c>
      <c r="L132" s="19">
        <f t="shared" si="3"/>
        <v>4</v>
      </c>
      <c r="M132" s="17"/>
      <c r="N132" s="17"/>
    </row>
    <row r="133" spans="1:14" ht="15" x14ac:dyDescent="0.3">
      <c r="A133" s="17">
        <v>128</v>
      </c>
      <c r="B133" s="18" t="s">
        <v>474</v>
      </c>
      <c r="C133" s="17" t="s">
        <v>29</v>
      </c>
      <c r="D133" s="17" t="s">
        <v>19</v>
      </c>
      <c r="E133" s="17" t="s">
        <v>143</v>
      </c>
      <c r="F133" s="17">
        <v>0</v>
      </c>
      <c r="G133" s="17">
        <v>0</v>
      </c>
      <c r="H133" s="17">
        <v>0</v>
      </c>
      <c r="I133" s="17">
        <v>0</v>
      </c>
      <c r="J133" s="17">
        <v>3</v>
      </c>
      <c r="K133" s="17">
        <v>0</v>
      </c>
      <c r="L133" s="19">
        <f t="shared" si="3"/>
        <v>3</v>
      </c>
      <c r="M133" s="17"/>
      <c r="N133" s="17"/>
    </row>
    <row r="134" spans="1:14" ht="15" x14ac:dyDescent="0.3">
      <c r="A134" s="17">
        <v>129</v>
      </c>
      <c r="B134" s="18" t="s">
        <v>215</v>
      </c>
      <c r="C134" s="17" t="s">
        <v>24</v>
      </c>
      <c r="D134" s="17" t="s">
        <v>19</v>
      </c>
      <c r="E134" s="17" t="s">
        <v>143</v>
      </c>
      <c r="F134" s="17">
        <v>3</v>
      </c>
      <c r="G134" s="17">
        <v>0</v>
      </c>
      <c r="H134" s="17">
        <v>0</v>
      </c>
      <c r="I134" s="17">
        <v>0</v>
      </c>
      <c r="J134" s="17">
        <v>0</v>
      </c>
      <c r="K134" s="17">
        <v>0</v>
      </c>
      <c r="L134" s="19">
        <f t="shared" ref="L134:L139" si="4">SUM(F134:K134)</f>
        <v>3</v>
      </c>
      <c r="M134" s="17"/>
      <c r="N134" s="17"/>
    </row>
    <row r="135" spans="1:14" ht="15" x14ac:dyDescent="0.3">
      <c r="A135" s="17">
        <v>130</v>
      </c>
      <c r="B135" s="18" t="s">
        <v>475</v>
      </c>
      <c r="C135" s="17" t="s">
        <v>24</v>
      </c>
      <c r="D135" s="17" t="s">
        <v>19</v>
      </c>
      <c r="E135" s="17" t="s">
        <v>143</v>
      </c>
      <c r="F135" s="17">
        <v>0</v>
      </c>
      <c r="G135" s="17">
        <v>0</v>
      </c>
      <c r="H135" s="17">
        <v>0</v>
      </c>
      <c r="I135" s="17">
        <v>0</v>
      </c>
      <c r="J135" s="17">
        <v>2</v>
      </c>
      <c r="K135" s="17">
        <v>0</v>
      </c>
      <c r="L135" s="19">
        <f t="shared" si="4"/>
        <v>2</v>
      </c>
      <c r="M135" s="17"/>
      <c r="N135" s="17"/>
    </row>
    <row r="136" spans="1:14" ht="15" x14ac:dyDescent="0.3">
      <c r="A136" s="17">
        <v>131</v>
      </c>
      <c r="B136" s="18" t="s">
        <v>366</v>
      </c>
      <c r="C136" s="17" t="s">
        <v>287</v>
      </c>
      <c r="D136" s="17" t="s">
        <v>140</v>
      </c>
      <c r="E136" s="17" t="s">
        <v>144</v>
      </c>
      <c r="F136" s="17">
        <v>0</v>
      </c>
      <c r="G136" s="17">
        <v>0</v>
      </c>
      <c r="H136" s="17">
        <v>2</v>
      </c>
      <c r="I136" s="17">
        <v>0</v>
      </c>
      <c r="J136" s="17">
        <v>0</v>
      </c>
      <c r="K136" s="17">
        <v>0</v>
      </c>
      <c r="L136" s="19">
        <f t="shared" si="4"/>
        <v>2</v>
      </c>
      <c r="M136" s="17"/>
      <c r="N136" s="17"/>
    </row>
    <row r="137" spans="1:14" ht="15" x14ac:dyDescent="0.3">
      <c r="A137" s="17">
        <v>132</v>
      </c>
      <c r="B137" s="18" t="s">
        <v>203</v>
      </c>
      <c r="C137" s="17" t="s">
        <v>10</v>
      </c>
      <c r="D137" s="17" t="s">
        <v>20</v>
      </c>
      <c r="E137" s="17" t="s">
        <v>144</v>
      </c>
      <c r="F137" s="17">
        <v>1</v>
      </c>
      <c r="G137" s="17">
        <v>0</v>
      </c>
      <c r="H137" s="17">
        <v>0</v>
      </c>
      <c r="I137" s="17">
        <v>0</v>
      </c>
      <c r="J137" s="17">
        <v>0</v>
      </c>
      <c r="K137" s="17">
        <v>0</v>
      </c>
      <c r="L137" s="19">
        <f t="shared" si="4"/>
        <v>1</v>
      </c>
      <c r="M137" s="17"/>
      <c r="N137" s="17"/>
    </row>
    <row r="138" spans="1:14" ht="15" x14ac:dyDescent="0.3">
      <c r="A138" s="17">
        <v>133</v>
      </c>
      <c r="B138" s="18" t="s">
        <v>396</v>
      </c>
      <c r="C138" s="17" t="s">
        <v>46</v>
      </c>
      <c r="D138" s="17" t="s">
        <v>140</v>
      </c>
      <c r="E138" s="17" t="s">
        <v>144</v>
      </c>
      <c r="F138" s="17">
        <v>0</v>
      </c>
      <c r="G138" s="17">
        <v>0</v>
      </c>
      <c r="H138" s="17">
        <v>0</v>
      </c>
      <c r="I138" s="17">
        <v>0</v>
      </c>
      <c r="J138" s="17">
        <v>0</v>
      </c>
      <c r="K138" s="17">
        <v>1</v>
      </c>
      <c r="L138" s="19">
        <f t="shared" si="4"/>
        <v>1</v>
      </c>
      <c r="M138" s="17"/>
      <c r="N138" s="17"/>
    </row>
    <row r="139" spans="1:14" ht="15" x14ac:dyDescent="0.3">
      <c r="A139" s="17">
        <v>134</v>
      </c>
      <c r="B139" s="18" t="s">
        <v>367</v>
      </c>
      <c r="C139" s="17" t="s">
        <v>287</v>
      </c>
      <c r="D139" s="17" t="s">
        <v>140</v>
      </c>
      <c r="E139" s="17" t="s">
        <v>144</v>
      </c>
      <c r="F139" s="17">
        <v>0</v>
      </c>
      <c r="G139" s="17">
        <v>0</v>
      </c>
      <c r="H139" s="17">
        <v>1</v>
      </c>
      <c r="I139" s="17">
        <v>0</v>
      </c>
      <c r="J139" s="17">
        <v>0</v>
      </c>
      <c r="K139" s="17">
        <v>0</v>
      </c>
      <c r="L139" s="19">
        <f t="shared" si="4"/>
        <v>1</v>
      </c>
      <c r="M139" s="17"/>
      <c r="N139" s="17"/>
    </row>
    <row r="140" spans="1:14" ht="15" x14ac:dyDescent="0.3">
      <c r="A140" s="17">
        <v>135</v>
      </c>
      <c r="B140" s="18" t="s">
        <v>265</v>
      </c>
      <c r="C140" s="17" t="s">
        <v>28</v>
      </c>
      <c r="D140" s="17" t="s">
        <v>19</v>
      </c>
      <c r="E140" s="17" t="s">
        <v>416</v>
      </c>
      <c r="F140" s="17" t="s">
        <v>120</v>
      </c>
      <c r="G140" s="17" t="s">
        <v>120</v>
      </c>
      <c r="H140" s="17" t="s">
        <v>324</v>
      </c>
      <c r="I140" s="17" t="s">
        <v>324</v>
      </c>
      <c r="J140" s="17" t="s">
        <v>324</v>
      </c>
      <c r="K140" s="17" t="s">
        <v>324</v>
      </c>
      <c r="L140" s="19">
        <v>0</v>
      </c>
      <c r="M140" s="17"/>
      <c r="N140" s="17"/>
    </row>
    <row r="141" spans="1:14" ht="15" x14ac:dyDescent="0.3">
      <c r="A141" s="17">
        <v>136</v>
      </c>
      <c r="B141" s="18" t="s">
        <v>123</v>
      </c>
      <c r="C141" s="17" t="s">
        <v>28</v>
      </c>
      <c r="D141" s="17" t="s">
        <v>19</v>
      </c>
      <c r="E141" s="17" t="s">
        <v>416</v>
      </c>
      <c r="F141" s="17" t="s">
        <v>118</v>
      </c>
      <c r="G141" s="17" t="s">
        <v>251</v>
      </c>
      <c r="H141" s="17" t="s">
        <v>324</v>
      </c>
      <c r="I141" s="17" t="s">
        <v>302</v>
      </c>
      <c r="J141" s="17" t="s">
        <v>473</v>
      </c>
      <c r="K141" s="17" t="s">
        <v>438</v>
      </c>
      <c r="L141" s="19">
        <v>0</v>
      </c>
      <c r="M141" s="17"/>
      <c r="N141" s="17"/>
    </row>
    <row r="142" spans="1:14" ht="15" x14ac:dyDescent="0.3">
      <c r="A142" s="17"/>
      <c r="B142" s="18"/>
      <c r="C142" s="17"/>
      <c r="D142" s="17"/>
      <c r="E142" s="17"/>
      <c r="F142" s="17"/>
      <c r="G142" s="17"/>
      <c r="H142" s="17"/>
      <c r="I142" s="17"/>
      <c r="J142" s="17"/>
      <c r="K142" s="17"/>
      <c r="L142" s="19"/>
      <c r="M142" s="17"/>
      <c r="N142" s="17"/>
    </row>
    <row r="143" spans="1:14" x14ac:dyDescent="0.3">
      <c r="A143" s="17"/>
      <c r="B143" s="17"/>
      <c r="C143" s="17" t="s">
        <v>39</v>
      </c>
      <c r="D143" s="17"/>
      <c r="E143" s="17"/>
      <c r="F143" s="17" t="s">
        <v>218</v>
      </c>
      <c r="G143" s="17" t="s">
        <v>249</v>
      </c>
      <c r="H143" s="17" t="s">
        <v>346</v>
      </c>
      <c r="I143" s="17" t="s">
        <v>432</v>
      </c>
      <c r="J143" s="123" t="s">
        <v>450</v>
      </c>
      <c r="K143" s="17" t="s">
        <v>391</v>
      </c>
      <c r="L143" s="19"/>
      <c r="M143" s="17"/>
      <c r="N143" s="17"/>
    </row>
    <row r="144" spans="1:14" x14ac:dyDescent="0.3">
      <c r="A144" s="17"/>
      <c r="B144" s="17"/>
      <c r="C144" s="17"/>
      <c r="D144" s="17"/>
      <c r="E144" s="17"/>
      <c r="F144" s="17" t="s">
        <v>336</v>
      </c>
      <c r="G144" s="17" t="s">
        <v>294</v>
      </c>
      <c r="H144" s="17" t="s">
        <v>353</v>
      </c>
      <c r="I144" s="17" t="s">
        <v>425</v>
      </c>
      <c r="J144" s="17" t="s">
        <v>458</v>
      </c>
      <c r="K144" s="17" t="s">
        <v>405</v>
      </c>
      <c r="L144" s="19"/>
      <c r="M144" s="17"/>
      <c r="N144" s="17"/>
    </row>
    <row r="145" spans="1:17" x14ac:dyDescent="0.3">
      <c r="A145" s="17"/>
      <c r="B145" s="17"/>
      <c r="C145" s="17"/>
      <c r="D145" s="17"/>
      <c r="E145" s="17"/>
      <c r="F145" s="17"/>
      <c r="G145" s="17" t="s">
        <v>320</v>
      </c>
      <c r="H145" s="17" t="s">
        <v>368</v>
      </c>
      <c r="I145" s="17"/>
      <c r="J145" s="17" t="s">
        <v>472</v>
      </c>
      <c r="K145" s="17" t="s">
        <v>437</v>
      </c>
      <c r="L145" s="19"/>
      <c r="M145" s="17"/>
      <c r="N145" s="17"/>
    </row>
    <row r="146" spans="1:17" x14ac:dyDescent="0.3">
      <c r="A146" s="17"/>
      <c r="B146" s="17"/>
      <c r="C146" s="17"/>
      <c r="D146" s="17"/>
      <c r="E146" s="17"/>
      <c r="F146" s="17"/>
      <c r="G146" s="17"/>
      <c r="H146" s="17"/>
      <c r="I146" s="17"/>
      <c r="J146" s="17"/>
      <c r="K146" s="17"/>
      <c r="L146" s="127" t="s">
        <v>460</v>
      </c>
      <c r="M146" s="17" t="s">
        <v>482</v>
      </c>
      <c r="N146" s="17"/>
    </row>
    <row r="147" spans="1:17" x14ac:dyDescent="0.3">
      <c r="A147" s="17"/>
      <c r="B147" s="17"/>
      <c r="C147" s="17" t="s">
        <v>40</v>
      </c>
      <c r="D147" s="17"/>
      <c r="E147" s="17"/>
      <c r="F147" s="17">
        <v>113</v>
      </c>
      <c r="G147" s="17">
        <v>115</v>
      </c>
      <c r="H147" s="17">
        <v>108</v>
      </c>
      <c r="I147" s="17">
        <v>114</v>
      </c>
      <c r="J147" s="17">
        <v>115</v>
      </c>
      <c r="K147" s="17">
        <v>113</v>
      </c>
      <c r="L147" s="19">
        <v>113</v>
      </c>
      <c r="M147" s="147" t="s">
        <v>477</v>
      </c>
      <c r="N147" s="147"/>
      <c r="O147" s="147" t="s">
        <v>478</v>
      </c>
      <c r="P147" s="147"/>
    </row>
    <row r="148" spans="1:17" x14ac:dyDescent="0.3">
      <c r="M148" s="168" t="s">
        <v>476</v>
      </c>
      <c r="N148" s="168"/>
      <c r="O148" s="171" t="s">
        <v>479</v>
      </c>
      <c r="P148" s="171"/>
      <c r="Q148" s="171"/>
    </row>
    <row r="153" spans="1:17" ht="18" x14ac:dyDescent="0.3">
      <c r="B153" s="1"/>
    </row>
    <row r="154" spans="1:17" ht="18" x14ac:dyDescent="0.3">
      <c r="B154" s="1"/>
    </row>
    <row r="155" spans="1:17" ht="18" x14ac:dyDescent="0.3">
      <c r="B155" s="1"/>
    </row>
    <row r="157" spans="1:17" ht="18" x14ac:dyDescent="0.35">
      <c r="B157" s="3"/>
      <c r="C157" s="3"/>
      <c r="D157" s="3"/>
      <c r="E157" s="3"/>
      <c r="F157" s="3"/>
      <c r="G157" s="3"/>
      <c r="H157" s="3"/>
      <c r="I157" s="12"/>
    </row>
    <row r="158" spans="1:17" ht="18" x14ac:dyDescent="0.35">
      <c r="B158" s="3"/>
      <c r="C158" s="3"/>
      <c r="D158" s="3"/>
      <c r="E158" s="3"/>
      <c r="F158" s="3"/>
      <c r="G158" s="3"/>
      <c r="H158" s="3"/>
      <c r="I158" s="12"/>
    </row>
    <row r="160" spans="1:17" ht="18" x14ac:dyDescent="0.3">
      <c r="B160" s="1"/>
    </row>
    <row r="161" spans="2:2" ht="18" x14ac:dyDescent="0.3">
      <c r="B161" s="1"/>
    </row>
  </sheetData>
  <sortState xmlns:xlrd2="http://schemas.microsoft.com/office/spreadsheetml/2017/richdata2" ref="B6:L141">
    <sortCondition descending="1" ref="L6:L141"/>
  </sortState>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R145"/>
  <sheetViews>
    <sheetView zoomScaleNormal="100" workbookViewId="0">
      <pane ySplit="5" topLeftCell="A6" activePane="bottomLeft" state="frozen"/>
      <selection pane="bottomLeft" activeCell="L6" sqref="L6:L44"/>
    </sheetView>
  </sheetViews>
  <sheetFormatPr defaultRowHeight="14.4" x14ac:dyDescent="0.3"/>
  <cols>
    <col min="1" max="1" width="3.77734375" customWidth="1"/>
    <col min="2" max="2" width="19.5546875" customWidth="1"/>
    <col min="3" max="3" width="13.33203125" customWidth="1"/>
    <col min="4" max="5" width="4.33203125" customWidth="1"/>
    <col min="6" max="6" width="9.77734375" customWidth="1"/>
    <col min="7" max="7" width="9" style="4" customWidth="1"/>
    <col min="8" max="8" width="9.33203125" customWidth="1"/>
    <col min="9" max="9" width="10.109375" style="13" customWidth="1"/>
    <col min="10" max="10" width="10.109375" customWidth="1"/>
    <col min="11" max="11" width="10.33203125" customWidth="1"/>
    <col min="12" max="12" width="8.77734375" style="2"/>
    <col min="13" max="13" width="8.77734375"/>
  </cols>
  <sheetData>
    <row r="1" spans="1:15" x14ac:dyDescent="0.3">
      <c r="A1" s="17" t="s">
        <v>242</v>
      </c>
      <c r="B1" s="17"/>
      <c r="C1" s="17"/>
      <c r="D1" s="17"/>
      <c r="E1" s="17"/>
      <c r="F1" s="17"/>
      <c r="G1" s="17"/>
      <c r="H1" s="17"/>
      <c r="I1" s="17"/>
      <c r="J1" s="17"/>
      <c r="K1" s="17"/>
      <c r="L1" s="19"/>
      <c r="M1" s="17"/>
      <c r="N1" s="17"/>
      <c r="O1" s="17"/>
    </row>
    <row r="2" spans="1:15" x14ac:dyDescent="0.3">
      <c r="A2" s="17"/>
      <c r="B2" s="17"/>
      <c r="C2" s="17"/>
      <c r="D2" s="17"/>
      <c r="E2" s="17"/>
      <c r="F2" s="17"/>
      <c r="G2" s="17" t="s">
        <v>248</v>
      </c>
      <c r="H2" s="17" t="s">
        <v>357</v>
      </c>
      <c r="I2" s="17"/>
      <c r="J2" t="s">
        <v>449</v>
      </c>
      <c r="K2" s="17" t="s">
        <v>392</v>
      </c>
      <c r="L2" s="19"/>
      <c r="M2" s="17"/>
      <c r="N2" s="17"/>
      <c r="O2" s="17"/>
    </row>
    <row r="3" spans="1:15" x14ac:dyDescent="0.3">
      <c r="A3" s="17"/>
      <c r="B3" s="17"/>
      <c r="C3" s="17"/>
      <c r="D3" s="17"/>
      <c r="E3" s="17"/>
      <c r="F3" s="17" t="s">
        <v>194</v>
      </c>
      <c r="G3" t="s">
        <v>295</v>
      </c>
      <c r="H3" s="17" t="s">
        <v>358</v>
      </c>
      <c r="I3" s="17" t="s">
        <v>419</v>
      </c>
      <c r="J3" s="17" t="s">
        <v>454</v>
      </c>
      <c r="K3" s="17" t="s">
        <v>404</v>
      </c>
      <c r="L3" s="19"/>
      <c r="M3" s="17"/>
      <c r="N3" s="17"/>
      <c r="O3" s="17"/>
    </row>
    <row r="4" spans="1:15" ht="15" thickBot="1" x14ac:dyDescent="0.35">
      <c r="A4" s="17"/>
      <c r="B4" s="37"/>
      <c r="C4" s="37"/>
      <c r="D4" s="37"/>
      <c r="E4" s="37"/>
      <c r="F4" s="37" t="s">
        <v>195</v>
      </c>
      <c r="G4" s="37" t="s">
        <v>305</v>
      </c>
      <c r="H4" s="37" t="s">
        <v>359</v>
      </c>
      <c r="I4" s="37" t="s">
        <v>422</v>
      </c>
      <c r="J4" s="37" t="s">
        <v>464</v>
      </c>
      <c r="K4" s="37" t="s">
        <v>436</v>
      </c>
      <c r="L4" s="117"/>
      <c r="M4" s="17"/>
      <c r="N4" s="17"/>
      <c r="O4" s="17"/>
    </row>
    <row r="5" spans="1:15" ht="15" thickBot="1" x14ac:dyDescent="0.35">
      <c r="A5" s="57"/>
      <c r="B5" s="15" t="s">
        <v>32</v>
      </c>
      <c r="C5" s="16" t="s">
        <v>0</v>
      </c>
      <c r="D5" s="16" t="s">
        <v>38</v>
      </c>
      <c r="E5" s="118" t="s">
        <v>216</v>
      </c>
      <c r="F5" s="15" t="s">
        <v>51</v>
      </c>
      <c r="G5" s="16" t="s">
        <v>52</v>
      </c>
      <c r="H5" s="97" t="s">
        <v>53</v>
      </c>
      <c r="I5" s="16" t="s">
        <v>54</v>
      </c>
      <c r="J5" s="16" t="s">
        <v>55</v>
      </c>
      <c r="K5" s="118" t="s">
        <v>50</v>
      </c>
      <c r="L5" s="124" t="s">
        <v>5</v>
      </c>
      <c r="M5" s="30"/>
      <c r="N5" s="17"/>
      <c r="O5" s="17"/>
    </row>
    <row r="6" spans="1:15" x14ac:dyDescent="0.3">
      <c r="A6" s="141">
        <v>1</v>
      </c>
      <c r="B6" s="172" t="s">
        <v>41</v>
      </c>
      <c r="C6" s="129" t="s">
        <v>25</v>
      </c>
      <c r="D6" s="129" t="s">
        <v>141</v>
      </c>
      <c r="E6" s="129" t="s">
        <v>144</v>
      </c>
      <c r="F6" s="129">
        <v>30</v>
      </c>
      <c r="G6" s="129">
        <v>29</v>
      </c>
      <c r="H6" s="129">
        <v>30</v>
      </c>
      <c r="I6" s="129">
        <v>30</v>
      </c>
      <c r="J6" s="129">
        <v>30</v>
      </c>
      <c r="K6" s="129">
        <v>30</v>
      </c>
      <c r="L6" s="166">
        <f t="shared" ref="L6:L16" si="0">SUM(F6:K6)</f>
        <v>179</v>
      </c>
      <c r="M6" s="141" t="s">
        <v>489</v>
      </c>
      <c r="N6" s="141"/>
      <c r="O6" s="17"/>
    </row>
    <row r="7" spans="1:15" x14ac:dyDescent="0.3">
      <c r="A7" s="141">
        <v>2</v>
      </c>
      <c r="B7" s="141" t="s">
        <v>56</v>
      </c>
      <c r="C7" s="141" t="s">
        <v>22</v>
      </c>
      <c r="D7" s="141" t="s">
        <v>140</v>
      </c>
      <c r="E7" s="141" t="s">
        <v>143</v>
      </c>
      <c r="F7" s="141">
        <v>29</v>
      </c>
      <c r="G7" s="141">
        <v>30</v>
      </c>
      <c r="H7" s="141">
        <v>29</v>
      </c>
      <c r="I7" s="141">
        <v>30</v>
      </c>
      <c r="J7" s="141">
        <v>30</v>
      </c>
      <c r="K7" s="141">
        <v>30</v>
      </c>
      <c r="L7" s="128">
        <f t="shared" si="0"/>
        <v>178</v>
      </c>
      <c r="M7" s="141" t="s">
        <v>480</v>
      </c>
      <c r="N7" s="141"/>
      <c r="O7" s="17"/>
    </row>
    <row r="8" spans="1:15" x14ac:dyDescent="0.3">
      <c r="A8" s="141">
        <v>3</v>
      </c>
      <c r="B8" s="173" t="s">
        <v>75</v>
      </c>
      <c r="C8" s="141" t="s">
        <v>25</v>
      </c>
      <c r="D8" s="141" t="s">
        <v>141</v>
      </c>
      <c r="E8" s="141" t="s">
        <v>144</v>
      </c>
      <c r="F8" s="141">
        <v>29</v>
      </c>
      <c r="G8" s="141">
        <v>28</v>
      </c>
      <c r="H8" s="141">
        <v>28</v>
      </c>
      <c r="I8" s="141">
        <v>27</v>
      </c>
      <c r="J8" s="141">
        <v>29</v>
      </c>
      <c r="K8" s="141">
        <v>27</v>
      </c>
      <c r="L8" s="128">
        <f t="shared" si="0"/>
        <v>168</v>
      </c>
      <c r="M8" s="17"/>
      <c r="N8" s="17"/>
      <c r="O8" s="17"/>
    </row>
    <row r="9" spans="1:15" x14ac:dyDescent="0.3">
      <c r="A9" s="141">
        <v>4</v>
      </c>
      <c r="B9" s="173" t="s">
        <v>74</v>
      </c>
      <c r="C9" s="141" t="s">
        <v>17</v>
      </c>
      <c r="D9" s="141" t="s">
        <v>30</v>
      </c>
      <c r="E9" s="141" t="s">
        <v>144</v>
      </c>
      <c r="F9" s="141">
        <v>22</v>
      </c>
      <c r="G9" s="141">
        <v>30</v>
      </c>
      <c r="H9" s="141">
        <v>30</v>
      </c>
      <c r="I9" s="141">
        <v>24</v>
      </c>
      <c r="J9" s="141">
        <v>28</v>
      </c>
      <c r="K9" s="141">
        <v>29</v>
      </c>
      <c r="L9" s="128">
        <f t="shared" si="0"/>
        <v>163</v>
      </c>
      <c r="M9" s="17"/>
      <c r="N9" s="17"/>
      <c r="O9" s="17"/>
    </row>
    <row r="10" spans="1:15" x14ac:dyDescent="0.3">
      <c r="A10" s="141">
        <v>5</v>
      </c>
      <c r="B10" s="174" t="s">
        <v>221</v>
      </c>
      <c r="C10" s="141" t="s">
        <v>25</v>
      </c>
      <c r="D10" s="141" t="s">
        <v>141</v>
      </c>
      <c r="E10" s="141" t="s">
        <v>144</v>
      </c>
      <c r="F10" s="141">
        <v>27</v>
      </c>
      <c r="G10" s="141">
        <v>27</v>
      </c>
      <c r="H10" s="141">
        <v>27</v>
      </c>
      <c r="I10" s="141">
        <v>28</v>
      </c>
      <c r="J10" s="141">
        <v>25</v>
      </c>
      <c r="K10" s="141">
        <v>28</v>
      </c>
      <c r="L10" s="128">
        <f t="shared" si="0"/>
        <v>162</v>
      </c>
      <c r="M10" s="17"/>
      <c r="N10" s="17"/>
      <c r="O10" s="17"/>
    </row>
    <row r="11" spans="1:15" x14ac:dyDescent="0.3">
      <c r="A11" s="141">
        <v>6</v>
      </c>
      <c r="B11" s="141" t="s">
        <v>76</v>
      </c>
      <c r="C11" s="141" t="s">
        <v>9</v>
      </c>
      <c r="D11" s="141" t="s">
        <v>139</v>
      </c>
      <c r="E11" s="141" t="s">
        <v>143</v>
      </c>
      <c r="F11" s="141">
        <v>26</v>
      </c>
      <c r="G11" s="141">
        <v>21</v>
      </c>
      <c r="H11" s="141">
        <v>27</v>
      </c>
      <c r="I11" s="141">
        <v>29</v>
      </c>
      <c r="J11" s="141">
        <v>25</v>
      </c>
      <c r="K11" s="141">
        <v>29</v>
      </c>
      <c r="L11" s="128">
        <f t="shared" si="0"/>
        <v>157</v>
      </c>
      <c r="M11" s="17"/>
      <c r="N11" s="17"/>
      <c r="O11" s="17"/>
    </row>
    <row r="12" spans="1:15" x14ac:dyDescent="0.3">
      <c r="A12" s="141">
        <v>7</v>
      </c>
      <c r="B12" s="173" t="s">
        <v>220</v>
      </c>
      <c r="C12" s="141" t="s">
        <v>21</v>
      </c>
      <c r="D12" s="141" t="s">
        <v>140</v>
      </c>
      <c r="E12" s="141" t="s">
        <v>144</v>
      </c>
      <c r="F12" s="141">
        <v>28</v>
      </c>
      <c r="G12" s="141">
        <v>29</v>
      </c>
      <c r="H12" s="141">
        <v>21</v>
      </c>
      <c r="I12" s="141">
        <v>22</v>
      </c>
      <c r="J12" s="141">
        <v>28</v>
      </c>
      <c r="K12" s="141">
        <v>28</v>
      </c>
      <c r="L12" s="128">
        <f t="shared" si="0"/>
        <v>156</v>
      </c>
      <c r="M12" s="17"/>
      <c r="N12" s="17"/>
      <c r="O12" s="17"/>
    </row>
    <row r="13" spans="1:15" x14ac:dyDescent="0.3">
      <c r="A13" s="141">
        <v>8</v>
      </c>
      <c r="B13" s="173" t="s">
        <v>78</v>
      </c>
      <c r="C13" s="141" t="s">
        <v>17</v>
      </c>
      <c r="D13" s="141" t="s">
        <v>30</v>
      </c>
      <c r="E13" s="141" t="s">
        <v>144</v>
      </c>
      <c r="F13" s="141">
        <v>26</v>
      </c>
      <c r="G13" s="141">
        <v>29</v>
      </c>
      <c r="H13" s="141">
        <v>29</v>
      </c>
      <c r="I13" s="141">
        <v>23</v>
      </c>
      <c r="J13" s="141">
        <v>23</v>
      </c>
      <c r="K13" s="141">
        <v>25</v>
      </c>
      <c r="L13" s="128">
        <f t="shared" si="0"/>
        <v>155</v>
      </c>
      <c r="M13" s="17"/>
      <c r="N13" s="17"/>
      <c r="O13" s="17"/>
    </row>
    <row r="14" spans="1:15" x14ac:dyDescent="0.3">
      <c r="A14" s="141">
        <v>9</v>
      </c>
      <c r="B14" s="173" t="s">
        <v>44</v>
      </c>
      <c r="C14" s="141" t="s">
        <v>31</v>
      </c>
      <c r="D14" s="141" t="s">
        <v>30</v>
      </c>
      <c r="E14" s="141" t="s">
        <v>144</v>
      </c>
      <c r="F14" s="141">
        <v>20</v>
      </c>
      <c r="G14" s="141">
        <v>27</v>
      </c>
      <c r="H14" s="141">
        <v>28</v>
      </c>
      <c r="I14" s="141">
        <v>25</v>
      </c>
      <c r="J14" s="141">
        <v>27</v>
      </c>
      <c r="K14" s="141">
        <v>27</v>
      </c>
      <c r="L14" s="128">
        <f t="shared" si="0"/>
        <v>154</v>
      </c>
      <c r="M14" s="17"/>
      <c r="N14" s="17"/>
      <c r="O14" s="17"/>
    </row>
    <row r="15" spans="1:15" x14ac:dyDescent="0.3">
      <c r="A15" s="141">
        <v>10</v>
      </c>
      <c r="B15" s="141" t="s">
        <v>42</v>
      </c>
      <c r="C15" s="141" t="s">
        <v>22</v>
      </c>
      <c r="D15" s="141" t="s">
        <v>140</v>
      </c>
      <c r="E15" s="141" t="s">
        <v>143</v>
      </c>
      <c r="F15" s="141">
        <v>24</v>
      </c>
      <c r="G15" s="141">
        <v>26</v>
      </c>
      <c r="H15" s="141">
        <v>23</v>
      </c>
      <c r="I15" s="141">
        <v>23</v>
      </c>
      <c r="J15" s="141">
        <v>22</v>
      </c>
      <c r="K15" s="141">
        <v>26</v>
      </c>
      <c r="L15" s="128">
        <f t="shared" si="0"/>
        <v>144</v>
      </c>
      <c r="M15" s="17"/>
      <c r="N15" s="17"/>
      <c r="O15" s="17"/>
    </row>
    <row r="16" spans="1:15" x14ac:dyDescent="0.3">
      <c r="A16" s="141">
        <v>11</v>
      </c>
      <c r="B16" s="173" t="s">
        <v>105</v>
      </c>
      <c r="C16" s="141" t="s">
        <v>11</v>
      </c>
      <c r="D16" s="141" t="s">
        <v>141</v>
      </c>
      <c r="E16" s="141" t="s">
        <v>144</v>
      </c>
      <c r="F16" s="141">
        <v>23</v>
      </c>
      <c r="G16" s="141">
        <v>24</v>
      </c>
      <c r="H16" s="141">
        <v>22</v>
      </c>
      <c r="I16" s="141">
        <v>20</v>
      </c>
      <c r="J16" s="141">
        <v>24</v>
      </c>
      <c r="K16" s="141">
        <v>24</v>
      </c>
      <c r="L16" s="128">
        <f t="shared" si="0"/>
        <v>137</v>
      </c>
      <c r="M16" s="17"/>
      <c r="N16" s="17"/>
      <c r="O16" s="17"/>
    </row>
    <row r="17" spans="1:15" x14ac:dyDescent="0.3">
      <c r="A17" s="141">
        <v>12</v>
      </c>
      <c r="B17" s="141" t="s">
        <v>326</v>
      </c>
      <c r="C17" s="141" t="s">
        <v>23</v>
      </c>
      <c r="D17" s="141" t="s">
        <v>139</v>
      </c>
      <c r="E17" s="141" t="s">
        <v>143</v>
      </c>
      <c r="F17" s="141">
        <v>0</v>
      </c>
      <c r="G17" s="141">
        <v>25</v>
      </c>
      <c r="H17" s="141">
        <v>28</v>
      </c>
      <c r="I17" s="141">
        <v>26</v>
      </c>
      <c r="J17" s="141">
        <v>23</v>
      </c>
      <c r="K17" s="141">
        <v>22</v>
      </c>
      <c r="L17" s="128">
        <v>124</v>
      </c>
      <c r="M17" s="17"/>
      <c r="N17" s="17"/>
      <c r="O17" s="17"/>
    </row>
    <row r="18" spans="1:15" x14ac:dyDescent="0.3">
      <c r="A18" s="141">
        <v>13</v>
      </c>
      <c r="B18" s="147" t="s">
        <v>79</v>
      </c>
      <c r="C18" s="141" t="s">
        <v>23</v>
      </c>
      <c r="D18" s="141" t="s">
        <v>139</v>
      </c>
      <c r="E18" s="141" t="s">
        <v>143</v>
      </c>
      <c r="F18" s="141">
        <v>22</v>
      </c>
      <c r="G18" s="141">
        <v>22</v>
      </c>
      <c r="H18" s="141">
        <v>14</v>
      </c>
      <c r="I18" s="141">
        <v>19</v>
      </c>
      <c r="J18" s="141">
        <v>21</v>
      </c>
      <c r="K18" s="141">
        <v>26</v>
      </c>
      <c r="L18" s="128">
        <f t="shared" ref="L18:L24" si="1">SUM(F18:K18)</f>
        <v>124</v>
      </c>
      <c r="M18" s="17"/>
      <c r="N18" s="17"/>
      <c r="O18" s="17"/>
    </row>
    <row r="19" spans="1:15" x14ac:dyDescent="0.3">
      <c r="A19" s="141">
        <v>14</v>
      </c>
      <c r="B19" s="141" t="s">
        <v>77</v>
      </c>
      <c r="C19" s="141" t="s">
        <v>47</v>
      </c>
      <c r="D19" s="141" t="s">
        <v>139</v>
      </c>
      <c r="E19" s="141" t="s">
        <v>143</v>
      </c>
      <c r="F19" s="141">
        <v>20</v>
      </c>
      <c r="G19" s="141">
        <v>20</v>
      </c>
      <c r="H19" s="141">
        <v>26</v>
      </c>
      <c r="I19" s="141">
        <v>18</v>
      </c>
      <c r="J19" s="141">
        <v>15</v>
      </c>
      <c r="K19" s="141">
        <v>24</v>
      </c>
      <c r="L19" s="128">
        <f t="shared" si="1"/>
        <v>123</v>
      </c>
      <c r="M19" s="17"/>
      <c r="N19" s="17"/>
      <c r="O19" s="17"/>
    </row>
    <row r="20" spans="1:15" x14ac:dyDescent="0.3">
      <c r="A20" s="141">
        <v>15</v>
      </c>
      <c r="B20" s="175" t="s">
        <v>230</v>
      </c>
      <c r="C20" s="141" t="s">
        <v>28</v>
      </c>
      <c r="D20" s="141" t="s">
        <v>19</v>
      </c>
      <c r="E20" s="141" t="s">
        <v>416</v>
      </c>
      <c r="F20" s="141">
        <v>23</v>
      </c>
      <c r="G20" s="141">
        <v>28</v>
      </c>
      <c r="H20" s="141">
        <v>0</v>
      </c>
      <c r="I20" s="141">
        <v>15</v>
      </c>
      <c r="J20" s="141">
        <v>30</v>
      </c>
      <c r="K20" s="141">
        <v>26</v>
      </c>
      <c r="L20" s="128">
        <f t="shared" si="1"/>
        <v>122</v>
      </c>
      <c r="M20" s="17"/>
      <c r="N20" s="17"/>
      <c r="O20" s="17"/>
    </row>
    <row r="21" spans="1:15" x14ac:dyDescent="0.3">
      <c r="A21" s="141">
        <v>16</v>
      </c>
      <c r="B21" s="173" t="s">
        <v>109</v>
      </c>
      <c r="C21" s="141" t="s">
        <v>31</v>
      </c>
      <c r="D21" s="141" t="s">
        <v>30</v>
      </c>
      <c r="E21" s="141" t="s">
        <v>144</v>
      </c>
      <c r="F21" s="141">
        <v>19</v>
      </c>
      <c r="G21" s="141">
        <v>25</v>
      </c>
      <c r="H21" s="141">
        <v>26</v>
      </c>
      <c r="I21" s="141">
        <v>12</v>
      </c>
      <c r="J21" s="141">
        <v>21</v>
      </c>
      <c r="K21" s="141">
        <v>19</v>
      </c>
      <c r="L21" s="128">
        <f t="shared" si="1"/>
        <v>122</v>
      </c>
      <c r="M21" s="17"/>
      <c r="N21" s="17"/>
      <c r="O21" s="17"/>
    </row>
    <row r="22" spans="1:15" x14ac:dyDescent="0.3">
      <c r="A22" s="141">
        <v>17</v>
      </c>
      <c r="B22" s="141" t="s">
        <v>106</v>
      </c>
      <c r="C22" s="141" t="s">
        <v>22</v>
      </c>
      <c r="D22" s="141" t="s">
        <v>140</v>
      </c>
      <c r="E22" s="141" t="s">
        <v>143</v>
      </c>
      <c r="F22" s="141">
        <v>25</v>
      </c>
      <c r="G22" s="141">
        <v>0</v>
      </c>
      <c r="H22" s="141">
        <v>24</v>
      </c>
      <c r="I22" s="141">
        <v>27</v>
      </c>
      <c r="J22" s="141">
        <v>24</v>
      </c>
      <c r="K22" s="141">
        <v>21</v>
      </c>
      <c r="L22" s="128">
        <f t="shared" si="1"/>
        <v>121</v>
      </c>
      <c r="M22" s="17"/>
      <c r="N22" s="17"/>
      <c r="O22" s="17"/>
    </row>
    <row r="23" spans="1:15" x14ac:dyDescent="0.3">
      <c r="A23" s="141">
        <v>18</v>
      </c>
      <c r="B23" s="141" t="s">
        <v>72</v>
      </c>
      <c r="C23" s="141" t="s">
        <v>47</v>
      </c>
      <c r="D23" s="141" t="s">
        <v>139</v>
      </c>
      <c r="E23" s="141" t="s">
        <v>143</v>
      </c>
      <c r="F23" s="141">
        <v>30</v>
      </c>
      <c r="G23" s="141">
        <v>0</v>
      </c>
      <c r="H23" s="141">
        <v>30</v>
      </c>
      <c r="I23" s="141">
        <v>0</v>
      </c>
      <c r="J23" s="141">
        <v>29</v>
      </c>
      <c r="K23" s="141">
        <v>30</v>
      </c>
      <c r="L23" s="128">
        <f t="shared" si="1"/>
        <v>119</v>
      </c>
      <c r="M23" s="17"/>
      <c r="N23" s="17"/>
      <c r="O23" s="17"/>
    </row>
    <row r="24" spans="1:15" x14ac:dyDescent="0.3">
      <c r="A24" s="141">
        <v>19</v>
      </c>
      <c r="B24" s="147" t="s">
        <v>130</v>
      </c>
      <c r="C24" s="141" t="s">
        <v>47</v>
      </c>
      <c r="D24" s="141" t="s">
        <v>139</v>
      </c>
      <c r="E24" s="141" t="s">
        <v>143</v>
      </c>
      <c r="F24" s="141">
        <v>21</v>
      </c>
      <c r="G24" s="141">
        <v>23</v>
      </c>
      <c r="H24" s="141">
        <v>0</v>
      </c>
      <c r="I24" s="141">
        <v>25</v>
      </c>
      <c r="J24" s="141">
        <v>19</v>
      </c>
      <c r="K24" s="141">
        <v>28</v>
      </c>
      <c r="L24" s="128">
        <f t="shared" si="1"/>
        <v>116</v>
      </c>
      <c r="M24" s="17"/>
      <c r="N24" s="17"/>
      <c r="O24" s="17"/>
    </row>
    <row r="25" spans="1:15" x14ac:dyDescent="0.3">
      <c r="A25" s="141">
        <v>20</v>
      </c>
      <c r="B25" s="141" t="s">
        <v>73</v>
      </c>
      <c r="C25" s="141" t="s">
        <v>9</v>
      </c>
      <c r="D25" s="141" t="s">
        <v>139</v>
      </c>
      <c r="E25" s="141" t="s">
        <v>143</v>
      </c>
      <c r="F25" s="141">
        <v>28</v>
      </c>
      <c r="G25" s="141">
        <v>30</v>
      </c>
      <c r="H25" s="141">
        <v>29</v>
      </c>
      <c r="I25" s="141">
        <v>28</v>
      </c>
      <c r="J25" s="141">
        <v>0</v>
      </c>
      <c r="K25" s="141">
        <v>0</v>
      </c>
      <c r="L25" s="128">
        <v>115</v>
      </c>
      <c r="M25" s="17"/>
      <c r="N25" s="17"/>
      <c r="O25" s="17"/>
    </row>
    <row r="26" spans="1:15" x14ac:dyDescent="0.3">
      <c r="A26" s="141">
        <v>21</v>
      </c>
      <c r="B26" s="178" t="s">
        <v>277</v>
      </c>
      <c r="C26" s="141" t="s">
        <v>17</v>
      </c>
      <c r="D26" s="141" t="s">
        <v>30</v>
      </c>
      <c r="E26" s="141" t="s">
        <v>144</v>
      </c>
      <c r="F26" s="141">
        <v>0</v>
      </c>
      <c r="G26" s="141">
        <v>21</v>
      </c>
      <c r="H26" s="141">
        <v>27</v>
      </c>
      <c r="I26" s="141">
        <v>18</v>
      </c>
      <c r="J26" s="141">
        <v>26</v>
      </c>
      <c r="K26" s="141">
        <v>23</v>
      </c>
      <c r="L26" s="128">
        <f>SUM(F26:K26)</f>
        <v>115</v>
      </c>
      <c r="M26" s="17"/>
      <c r="N26" s="17"/>
      <c r="O26" s="17"/>
    </row>
    <row r="27" spans="1:15" x14ac:dyDescent="0.3">
      <c r="A27" s="141">
        <v>22</v>
      </c>
      <c r="B27" s="141" t="s">
        <v>233</v>
      </c>
      <c r="C27" s="141" t="s">
        <v>47</v>
      </c>
      <c r="D27" s="141" t="s">
        <v>139</v>
      </c>
      <c r="E27" s="141" t="s">
        <v>143</v>
      </c>
      <c r="F27" s="141">
        <v>14</v>
      </c>
      <c r="G27" s="141">
        <v>16</v>
      </c>
      <c r="H27" s="141">
        <v>24</v>
      </c>
      <c r="I27" s="141">
        <v>21</v>
      </c>
      <c r="J27" s="141">
        <v>17</v>
      </c>
      <c r="K27" s="141">
        <v>23</v>
      </c>
      <c r="L27" s="128">
        <f>SUM(F27:K27)</f>
        <v>115</v>
      </c>
      <c r="M27" s="17"/>
      <c r="N27" s="17"/>
      <c r="O27" s="17"/>
    </row>
    <row r="28" spans="1:15" x14ac:dyDescent="0.3">
      <c r="A28" s="141">
        <v>23</v>
      </c>
      <c r="B28" s="141" t="s">
        <v>236</v>
      </c>
      <c r="C28" s="141" t="s">
        <v>45</v>
      </c>
      <c r="D28" s="141" t="s">
        <v>20</v>
      </c>
      <c r="E28" s="141" t="s">
        <v>143</v>
      </c>
      <c r="F28" s="141">
        <v>9</v>
      </c>
      <c r="G28" s="141">
        <v>20</v>
      </c>
      <c r="H28" s="141">
        <v>25</v>
      </c>
      <c r="I28" s="141">
        <v>12</v>
      </c>
      <c r="J28" s="141">
        <v>29</v>
      </c>
      <c r="K28" s="141">
        <v>18</v>
      </c>
      <c r="L28" s="128">
        <f>SUM(F28:K28)</f>
        <v>113</v>
      </c>
      <c r="M28" s="17"/>
      <c r="N28" s="17"/>
      <c r="O28" s="17"/>
    </row>
    <row r="29" spans="1:15" x14ac:dyDescent="0.3">
      <c r="A29" s="141">
        <v>24</v>
      </c>
      <c r="B29" s="173" t="s">
        <v>222</v>
      </c>
      <c r="C29" s="141" t="s">
        <v>11</v>
      </c>
      <c r="D29" s="141" t="s">
        <v>141</v>
      </c>
      <c r="E29" s="141" t="s">
        <v>144</v>
      </c>
      <c r="F29" s="141">
        <v>21</v>
      </c>
      <c r="G29" s="141">
        <v>15</v>
      </c>
      <c r="H29" s="141">
        <v>19</v>
      </c>
      <c r="I29" s="141">
        <v>17</v>
      </c>
      <c r="J29" s="141">
        <v>22</v>
      </c>
      <c r="K29" s="141">
        <v>16</v>
      </c>
      <c r="L29" s="128">
        <f>SUM(F29:K29)</f>
        <v>110</v>
      </c>
      <c r="M29" s="17"/>
      <c r="N29" s="17"/>
      <c r="O29" s="17"/>
    </row>
    <row r="30" spans="1:15" x14ac:dyDescent="0.3">
      <c r="A30" s="141">
        <v>25</v>
      </c>
      <c r="B30" s="173" t="s">
        <v>322</v>
      </c>
      <c r="C30" s="141" t="s">
        <v>25</v>
      </c>
      <c r="D30" s="141" t="s">
        <v>141</v>
      </c>
      <c r="E30" s="141" t="s">
        <v>144</v>
      </c>
      <c r="F30" s="141">
        <v>0</v>
      </c>
      <c r="G30" s="141">
        <v>26</v>
      </c>
      <c r="H30" s="141">
        <v>25</v>
      </c>
      <c r="I30" s="141">
        <v>29</v>
      </c>
      <c r="J30" s="141">
        <v>0</v>
      </c>
      <c r="K30" s="141">
        <v>29</v>
      </c>
      <c r="L30" s="128">
        <v>109</v>
      </c>
      <c r="M30" s="17"/>
      <c r="N30" s="17"/>
      <c r="O30" s="17"/>
    </row>
    <row r="31" spans="1:15" x14ac:dyDescent="0.3">
      <c r="A31" s="141">
        <v>26</v>
      </c>
      <c r="B31" s="141" t="s">
        <v>129</v>
      </c>
      <c r="C31" s="141" t="s">
        <v>29</v>
      </c>
      <c r="D31" s="141" t="s">
        <v>19</v>
      </c>
      <c r="E31" s="141" t="s">
        <v>143</v>
      </c>
      <c r="F31" s="141">
        <v>18</v>
      </c>
      <c r="G31" s="141">
        <v>16</v>
      </c>
      <c r="H31" s="141">
        <v>25</v>
      </c>
      <c r="I31" s="141">
        <v>5</v>
      </c>
      <c r="J31" s="141">
        <v>25</v>
      </c>
      <c r="K31" s="141">
        <v>20</v>
      </c>
      <c r="L31" s="128">
        <f>SUM(F31:K31)</f>
        <v>109</v>
      </c>
      <c r="M31" s="17"/>
      <c r="N31" s="17"/>
      <c r="O31" s="17"/>
    </row>
    <row r="32" spans="1:15" x14ac:dyDescent="0.3">
      <c r="A32" s="141">
        <v>27</v>
      </c>
      <c r="B32" s="141" t="s">
        <v>327</v>
      </c>
      <c r="C32" s="141" t="s">
        <v>9</v>
      </c>
      <c r="D32" s="141" t="s">
        <v>139</v>
      </c>
      <c r="E32" s="141" t="s">
        <v>143</v>
      </c>
      <c r="F32" s="141">
        <v>0</v>
      </c>
      <c r="G32" s="141">
        <v>18</v>
      </c>
      <c r="H32" s="141">
        <v>20</v>
      </c>
      <c r="I32" s="141">
        <v>24</v>
      </c>
      <c r="J32" s="141">
        <v>18</v>
      </c>
      <c r="K32" s="141">
        <v>27</v>
      </c>
      <c r="L32" s="128">
        <f>SUM(F32:K32)</f>
        <v>107</v>
      </c>
      <c r="M32" s="17"/>
      <c r="N32" s="17"/>
      <c r="O32" s="17"/>
    </row>
    <row r="33" spans="1:15" x14ac:dyDescent="0.3">
      <c r="A33" s="141">
        <v>28</v>
      </c>
      <c r="B33" s="173" t="s">
        <v>223</v>
      </c>
      <c r="C33" s="141" t="s">
        <v>16</v>
      </c>
      <c r="D33" s="141" t="s">
        <v>20</v>
      </c>
      <c r="E33" s="141" t="s">
        <v>144</v>
      </c>
      <c r="F33" s="141">
        <v>18</v>
      </c>
      <c r="G33" s="141">
        <v>24</v>
      </c>
      <c r="H33" s="141">
        <v>0</v>
      </c>
      <c r="I33" s="141">
        <v>9</v>
      </c>
      <c r="J33" s="141">
        <v>24</v>
      </c>
      <c r="K33" s="141">
        <v>21</v>
      </c>
      <c r="L33" s="128">
        <f>SUM(F33:K33)</f>
        <v>96</v>
      </c>
      <c r="M33" s="17"/>
      <c r="N33" s="17"/>
      <c r="O33" s="17"/>
    </row>
    <row r="34" spans="1:15" x14ac:dyDescent="0.3">
      <c r="A34" s="141">
        <v>29</v>
      </c>
      <c r="B34" s="147" t="s">
        <v>43</v>
      </c>
      <c r="C34" s="141" t="s">
        <v>21</v>
      </c>
      <c r="D34" s="141" t="s">
        <v>140</v>
      </c>
      <c r="E34" s="141" t="s">
        <v>144</v>
      </c>
      <c r="F34" s="141">
        <v>4</v>
      </c>
      <c r="G34" s="141">
        <v>0</v>
      </c>
      <c r="H34" s="141">
        <v>20</v>
      </c>
      <c r="I34" s="141">
        <v>21</v>
      </c>
      <c r="J34" s="141">
        <v>26</v>
      </c>
      <c r="K34" s="141">
        <v>24</v>
      </c>
      <c r="L34" s="128">
        <f>SUM(F34:K34)</f>
        <v>95</v>
      </c>
      <c r="M34" s="17"/>
      <c r="N34" s="17"/>
      <c r="O34" s="17"/>
    </row>
    <row r="35" spans="1:15" x14ac:dyDescent="0.3">
      <c r="A35" s="141">
        <v>30</v>
      </c>
      <c r="B35" s="141" t="s">
        <v>298</v>
      </c>
      <c r="C35" s="141" t="s">
        <v>21</v>
      </c>
      <c r="D35" s="141" t="s">
        <v>140</v>
      </c>
      <c r="E35" s="141" t="s">
        <v>144</v>
      </c>
      <c r="F35" s="141">
        <v>0</v>
      </c>
      <c r="G35" s="141">
        <v>22</v>
      </c>
      <c r="H35" s="141">
        <v>18</v>
      </c>
      <c r="I35" s="141">
        <v>19</v>
      </c>
      <c r="J35" s="141">
        <v>12</v>
      </c>
      <c r="K35" s="141">
        <v>22</v>
      </c>
      <c r="L35" s="128">
        <f>SUM(F35:K35)</f>
        <v>93</v>
      </c>
      <c r="M35" s="17"/>
      <c r="N35" s="17"/>
      <c r="O35" s="17"/>
    </row>
    <row r="36" spans="1:15" x14ac:dyDescent="0.3">
      <c r="A36" s="141">
        <v>31</v>
      </c>
      <c r="B36" s="141" t="s">
        <v>57</v>
      </c>
      <c r="C36" s="141" t="s">
        <v>21</v>
      </c>
      <c r="D36" s="141" t="s">
        <v>140</v>
      </c>
      <c r="E36" s="141" t="s">
        <v>144</v>
      </c>
      <c r="F36" s="141">
        <v>11</v>
      </c>
      <c r="G36" s="141">
        <v>27</v>
      </c>
      <c r="H36" s="141">
        <v>0</v>
      </c>
      <c r="I36" s="141">
        <v>26</v>
      </c>
      <c r="J36" s="141">
        <v>27</v>
      </c>
      <c r="K36" s="141">
        <v>0</v>
      </c>
      <c r="L36" s="128">
        <v>91</v>
      </c>
      <c r="M36" s="17"/>
      <c r="N36" s="17"/>
      <c r="O36" s="17"/>
    </row>
    <row r="37" spans="1:15" x14ac:dyDescent="0.3">
      <c r="A37" s="141">
        <v>32</v>
      </c>
      <c r="B37" s="141" t="s">
        <v>59</v>
      </c>
      <c r="C37" s="141" t="s">
        <v>21</v>
      </c>
      <c r="D37" s="141" t="s">
        <v>140</v>
      </c>
      <c r="E37" s="141" t="s">
        <v>144</v>
      </c>
      <c r="F37" s="141">
        <v>16</v>
      </c>
      <c r="G37" s="141">
        <v>15</v>
      </c>
      <c r="H37" s="141">
        <v>15</v>
      </c>
      <c r="I37" s="141">
        <v>13</v>
      </c>
      <c r="J37" s="141">
        <v>14</v>
      </c>
      <c r="K37" s="141">
        <v>18</v>
      </c>
      <c r="L37" s="128">
        <f t="shared" ref="L37:L68" si="2">SUM(F37:K37)</f>
        <v>91</v>
      </c>
      <c r="M37" s="17"/>
      <c r="N37" s="17"/>
      <c r="O37" s="17"/>
    </row>
    <row r="38" spans="1:15" x14ac:dyDescent="0.3">
      <c r="A38" s="168">
        <v>33</v>
      </c>
      <c r="B38" s="168" t="s">
        <v>232</v>
      </c>
      <c r="C38" s="168" t="s">
        <v>47</v>
      </c>
      <c r="D38" s="168" t="s">
        <v>139</v>
      </c>
      <c r="E38" s="168" t="s">
        <v>143</v>
      </c>
      <c r="F38" s="168">
        <v>15</v>
      </c>
      <c r="G38" s="168">
        <v>17</v>
      </c>
      <c r="H38" s="168">
        <v>0</v>
      </c>
      <c r="I38" s="168">
        <v>20</v>
      </c>
      <c r="J38" s="168">
        <v>11</v>
      </c>
      <c r="K38" s="168">
        <v>25</v>
      </c>
      <c r="L38" s="170">
        <f t="shared" si="2"/>
        <v>88</v>
      </c>
      <c r="M38" s="168" t="s">
        <v>492</v>
      </c>
      <c r="N38" s="168"/>
      <c r="O38" s="171"/>
    </row>
    <row r="39" spans="1:15" x14ac:dyDescent="0.3">
      <c r="A39" s="168">
        <v>34</v>
      </c>
      <c r="B39" s="176" t="s">
        <v>58</v>
      </c>
      <c r="C39" s="168" t="s">
        <v>46</v>
      </c>
      <c r="D39" s="168" t="s">
        <v>140</v>
      </c>
      <c r="E39" s="168" t="s">
        <v>144</v>
      </c>
      <c r="F39" s="168">
        <v>25</v>
      </c>
      <c r="G39" s="168">
        <v>28</v>
      </c>
      <c r="H39" s="168">
        <v>0</v>
      </c>
      <c r="I39" s="168">
        <v>11</v>
      </c>
      <c r="J39" s="168">
        <v>20</v>
      </c>
      <c r="K39" s="168">
        <v>0</v>
      </c>
      <c r="L39" s="170">
        <f t="shared" si="2"/>
        <v>84</v>
      </c>
      <c r="M39" s="168" t="s">
        <v>480</v>
      </c>
      <c r="N39" s="168"/>
      <c r="O39" s="171"/>
    </row>
    <row r="40" spans="1:15" x14ac:dyDescent="0.3">
      <c r="A40" s="168">
        <v>35</v>
      </c>
      <c r="B40" s="176" t="s">
        <v>108</v>
      </c>
      <c r="C40" s="168" t="s">
        <v>11</v>
      </c>
      <c r="D40" s="168" t="s">
        <v>141</v>
      </c>
      <c r="E40" s="168" t="s">
        <v>144</v>
      </c>
      <c r="F40" s="168">
        <v>24</v>
      </c>
      <c r="G40" s="168">
        <v>19</v>
      </c>
      <c r="H40" s="168">
        <v>0</v>
      </c>
      <c r="I40" s="168">
        <v>16</v>
      </c>
      <c r="J40" s="168">
        <v>0</v>
      </c>
      <c r="K40" s="168">
        <v>25</v>
      </c>
      <c r="L40" s="170">
        <f t="shared" si="2"/>
        <v>84</v>
      </c>
      <c r="M40" s="17"/>
      <c r="N40" s="17"/>
      <c r="O40" s="17"/>
    </row>
    <row r="41" spans="1:15" x14ac:dyDescent="0.3">
      <c r="A41" s="168">
        <v>36</v>
      </c>
      <c r="B41" s="177" t="s">
        <v>268</v>
      </c>
      <c r="C41" s="168" t="s">
        <v>31</v>
      </c>
      <c r="D41" s="168" t="s">
        <v>30</v>
      </c>
      <c r="E41" s="168" t="s">
        <v>144</v>
      </c>
      <c r="F41" s="168">
        <v>0</v>
      </c>
      <c r="G41" s="168">
        <v>23</v>
      </c>
      <c r="H41" s="168">
        <v>22</v>
      </c>
      <c r="I41" s="168">
        <v>0</v>
      </c>
      <c r="J41" s="168">
        <v>15</v>
      </c>
      <c r="K41" s="168">
        <v>20</v>
      </c>
      <c r="L41" s="170">
        <f t="shared" si="2"/>
        <v>80</v>
      </c>
      <c r="M41" s="17"/>
      <c r="N41" s="17"/>
      <c r="O41" s="17"/>
    </row>
    <row r="42" spans="1:15" x14ac:dyDescent="0.3">
      <c r="A42" s="168">
        <v>37</v>
      </c>
      <c r="B42" s="168" t="s">
        <v>224</v>
      </c>
      <c r="C42" s="168" t="s">
        <v>31</v>
      </c>
      <c r="D42" s="168" t="s">
        <v>30</v>
      </c>
      <c r="E42" s="168" t="s">
        <v>144</v>
      </c>
      <c r="F42" s="168">
        <v>17</v>
      </c>
      <c r="G42" s="168">
        <v>11</v>
      </c>
      <c r="H42" s="168">
        <v>23</v>
      </c>
      <c r="I42" s="168">
        <v>1</v>
      </c>
      <c r="J42" s="168">
        <v>13</v>
      </c>
      <c r="K42" s="168">
        <v>15</v>
      </c>
      <c r="L42" s="170">
        <f t="shared" si="2"/>
        <v>80</v>
      </c>
      <c r="M42" s="17"/>
      <c r="N42" s="17"/>
      <c r="O42" s="17"/>
    </row>
    <row r="43" spans="1:15" x14ac:dyDescent="0.3">
      <c r="A43" s="168">
        <v>38</v>
      </c>
      <c r="B43" s="176" t="s">
        <v>267</v>
      </c>
      <c r="C43" s="168" t="s">
        <v>31</v>
      </c>
      <c r="D43" s="168" t="s">
        <v>30</v>
      </c>
      <c r="E43" s="168" t="s">
        <v>144</v>
      </c>
      <c r="F43" s="168">
        <v>0</v>
      </c>
      <c r="G43" s="168">
        <v>24</v>
      </c>
      <c r="H43" s="168">
        <v>21</v>
      </c>
      <c r="I43" s="168">
        <v>14</v>
      </c>
      <c r="J43" s="168">
        <v>20</v>
      </c>
      <c r="K43" s="168">
        <v>0</v>
      </c>
      <c r="L43" s="170">
        <f t="shared" si="2"/>
        <v>79</v>
      </c>
      <c r="M43" s="17"/>
      <c r="N43" s="17"/>
      <c r="O43" s="17"/>
    </row>
    <row r="44" spans="1:15" x14ac:dyDescent="0.3">
      <c r="A44" s="168">
        <v>39</v>
      </c>
      <c r="B44" s="168" t="s">
        <v>117</v>
      </c>
      <c r="C44" s="168" t="s">
        <v>22</v>
      </c>
      <c r="D44" s="168" t="s">
        <v>140</v>
      </c>
      <c r="E44" s="168" t="s">
        <v>143</v>
      </c>
      <c r="F44" s="168">
        <v>27</v>
      </c>
      <c r="G44" s="168">
        <v>25</v>
      </c>
      <c r="H44" s="168">
        <v>26</v>
      </c>
      <c r="I44" s="168">
        <v>0</v>
      </c>
      <c r="J44" s="168">
        <v>0</v>
      </c>
      <c r="K44" s="168">
        <v>0</v>
      </c>
      <c r="L44" s="170">
        <f t="shared" si="2"/>
        <v>78</v>
      </c>
      <c r="M44" s="17"/>
      <c r="N44" s="17"/>
      <c r="O44" s="17"/>
    </row>
    <row r="45" spans="1:15" x14ac:dyDescent="0.3">
      <c r="A45" s="17">
        <v>40</v>
      </c>
      <c r="B45" s="17" t="s">
        <v>121</v>
      </c>
      <c r="C45" s="17" t="s">
        <v>48</v>
      </c>
      <c r="D45" s="17" t="s">
        <v>20</v>
      </c>
      <c r="E45" s="17" t="s">
        <v>144</v>
      </c>
      <c r="F45" s="17">
        <v>15</v>
      </c>
      <c r="G45" s="17">
        <v>12</v>
      </c>
      <c r="H45" s="17">
        <v>15</v>
      </c>
      <c r="I45" s="17">
        <v>6</v>
      </c>
      <c r="J45" s="17">
        <v>27</v>
      </c>
      <c r="K45" s="17">
        <v>0</v>
      </c>
      <c r="L45" s="19">
        <f t="shared" si="2"/>
        <v>75</v>
      </c>
      <c r="M45" s="17"/>
      <c r="N45" s="17"/>
      <c r="O45" s="17"/>
    </row>
    <row r="46" spans="1:15" x14ac:dyDescent="0.3">
      <c r="A46" s="17">
        <v>41</v>
      </c>
      <c r="B46" s="17" t="s">
        <v>110</v>
      </c>
      <c r="C46" s="17" t="s">
        <v>45</v>
      </c>
      <c r="D46" s="17" t="s">
        <v>20</v>
      </c>
      <c r="E46" s="17" t="s">
        <v>143</v>
      </c>
      <c r="F46" s="17">
        <v>10</v>
      </c>
      <c r="G46" s="17">
        <v>14</v>
      </c>
      <c r="H46" s="17">
        <v>19</v>
      </c>
      <c r="I46" s="17">
        <v>8</v>
      </c>
      <c r="J46" s="17">
        <v>23</v>
      </c>
      <c r="K46" s="17">
        <v>0</v>
      </c>
      <c r="L46" s="19">
        <f t="shared" si="2"/>
        <v>74</v>
      </c>
      <c r="M46" s="17"/>
      <c r="N46" s="17"/>
      <c r="O46" s="17"/>
    </row>
    <row r="47" spans="1:15" x14ac:dyDescent="0.3">
      <c r="A47" s="17">
        <v>42</v>
      </c>
      <c r="B47" s="17" t="s">
        <v>111</v>
      </c>
      <c r="C47" s="17" t="s">
        <v>45</v>
      </c>
      <c r="D47" s="17" t="s">
        <v>20</v>
      </c>
      <c r="E47" s="17" t="s">
        <v>143</v>
      </c>
      <c r="F47" s="17">
        <v>2</v>
      </c>
      <c r="G47" s="17">
        <v>13</v>
      </c>
      <c r="H47" s="17">
        <v>16</v>
      </c>
      <c r="I47" s="17">
        <v>0</v>
      </c>
      <c r="J47" s="17">
        <v>26</v>
      </c>
      <c r="K47" s="17">
        <v>14</v>
      </c>
      <c r="L47" s="19">
        <f t="shared" si="2"/>
        <v>71</v>
      </c>
      <c r="M47" s="17"/>
      <c r="N47" s="17"/>
      <c r="O47" s="17"/>
    </row>
    <row r="48" spans="1:15" x14ac:dyDescent="0.3">
      <c r="A48" s="17">
        <v>43</v>
      </c>
      <c r="B48" s="17" t="s">
        <v>135</v>
      </c>
      <c r="C48" s="17" t="s">
        <v>9</v>
      </c>
      <c r="D48" s="17" t="s">
        <v>139</v>
      </c>
      <c r="E48" s="17" t="s">
        <v>143</v>
      </c>
      <c r="F48" s="17">
        <v>19</v>
      </c>
      <c r="G48" s="17">
        <v>0</v>
      </c>
      <c r="H48" s="17">
        <v>23</v>
      </c>
      <c r="I48" s="17">
        <v>15</v>
      </c>
      <c r="J48" s="17">
        <v>13</v>
      </c>
      <c r="K48" s="17">
        <v>0</v>
      </c>
      <c r="L48" s="19">
        <f t="shared" si="2"/>
        <v>70</v>
      </c>
      <c r="M48" s="17"/>
      <c r="N48" s="17"/>
      <c r="O48" s="17"/>
    </row>
    <row r="49" spans="1:15" x14ac:dyDescent="0.3">
      <c r="A49" s="17">
        <v>44</v>
      </c>
      <c r="B49" s="77" t="s">
        <v>274</v>
      </c>
      <c r="C49" s="17" t="s">
        <v>29</v>
      </c>
      <c r="D49" s="17" t="s">
        <v>19</v>
      </c>
      <c r="E49" s="17" t="s">
        <v>143</v>
      </c>
      <c r="F49" s="17">
        <v>0</v>
      </c>
      <c r="G49" s="17">
        <v>22</v>
      </c>
      <c r="H49" s="17">
        <v>17</v>
      </c>
      <c r="I49" s="17">
        <v>0</v>
      </c>
      <c r="J49" s="122">
        <v>21</v>
      </c>
      <c r="K49" s="17">
        <v>8</v>
      </c>
      <c r="L49" s="19">
        <f t="shared" si="2"/>
        <v>68</v>
      </c>
      <c r="M49" s="17"/>
      <c r="N49" s="17"/>
      <c r="O49" s="17"/>
    </row>
    <row r="50" spans="1:15" x14ac:dyDescent="0.3">
      <c r="A50" s="17">
        <v>45</v>
      </c>
      <c r="B50" s="17" t="s">
        <v>107</v>
      </c>
      <c r="C50" s="17" t="s">
        <v>11</v>
      </c>
      <c r="D50" s="17" t="s">
        <v>141</v>
      </c>
      <c r="E50" s="17" t="s">
        <v>144</v>
      </c>
      <c r="F50" s="17">
        <v>13</v>
      </c>
      <c r="G50" s="17">
        <v>10</v>
      </c>
      <c r="H50" s="17">
        <v>13</v>
      </c>
      <c r="I50" s="17">
        <v>2</v>
      </c>
      <c r="J50" s="122">
        <v>11</v>
      </c>
      <c r="K50" s="17">
        <v>19</v>
      </c>
      <c r="L50" s="19">
        <f t="shared" si="2"/>
        <v>68</v>
      </c>
      <c r="M50" s="17"/>
      <c r="N50" s="17"/>
      <c r="O50" s="17"/>
    </row>
    <row r="51" spans="1:15" x14ac:dyDescent="0.3">
      <c r="A51" s="17">
        <v>46</v>
      </c>
      <c r="B51" s="17" t="s">
        <v>133</v>
      </c>
      <c r="C51" s="17" t="s">
        <v>23</v>
      </c>
      <c r="D51" s="17" t="s">
        <v>139</v>
      </c>
      <c r="E51" s="17" t="s">
        <v>143</v>
      </c>
      <c r="F51" s="17">
        <v>13</v>
      </c>
      <c r="G51" s="17">
        <v>0</v>
      </c>
      <c r="H51" s="17">
        <v>21</v>
      </c>
      <c r="I51" s="17">
        <v>9</v>
      </c>
      <c r="J51" s="17">
        <v>6</v>
      </c>
      <c r="K51" s="17">
        <v>16</v>
      </c>
      <c r="L51" s="19">
        <f t="shared" si="2"/>
        <v>65</v>
      </c>
      <c r="M51" s="17"/>
      <c r="N51" s="17"/>
      <c r="O51" s="17"/>
    </row>
    <row r="52" spans="1:15" x14ac:dyDescent="0.3">
      <c r="A52" s="17">
        <v>47</v>
      </c>
      <c r="B52" s="17" t="s">
        <v>132</v>
      </c>
      <c r="C52" s="17" t="s">
        <v>23</v>
      </c>
      <c r="D52" s="17" t="s">
        <v>139</v>
      </c>
      <c r="E52" s="17" t="s">
        <v>143</v>
      </c>
      <c r="F52" s="17">
        <v>7</v>
      </c>
      <c r="G52" s="17">
        <v>6</v>
      </c>
      <c r="H52" s="17">
        <v>0</v>
      </c>
      <c r="I52" s="17">
        <v>16</v>
      </c>
      <c r="J52" s="17">
        <v>16</v>
      </c>
      <c r="K52" s="17">
        <v>20</v>
      </c>
      <c r="L52" s="19">
        <f t="shared" si="2"/>
        <v>65</v>
      </c>
      <c r="M52" s="17"/>
      <c r="N52" s="17"/>
      <c r="O52" s="17"/>
    </row>
    <row r="53" spans="1:15" x14ac:dyDescent="0.3">
      <c r="A53" s="17">
        <v>48</v>
      </c>
      <c r="B53" s="80" t="s">
        <v>329</v>
      </c>
      <c r="C53" s="17" t="s">
        <v>13</v>
      </c>
      <c r="D53" s="17" t="s">
        <v>141</v>
      </c>
      <c r="E53" s="17" t="s">
        <v>143</v>
      </c>
      <c r="F53" s="17">
        <v>0</v>
      </c>
      <c r="G53" s="17">
        <v>13</v>
      </c>
      <c r="H53" s="17">
        <v>12</v>
      </c>
      <c r="I53" s="17">
        <v>0</v>
      </c>
      <c r="J53" s="122">
        <v>16</v>
      </c>
      <c r="K53" s="17">
        <v>22</v>
      </c>
      <c r="L53" s="19">
        <f t="shared" si="2"/>
        <v>63</v>
      </c>
      <c r="M53" s="17"/>
      <c r="N53" s="17"/>
      <c r="O53" s="17"/>
    </row>
    <row r="54" spans="1:15" x14ac:dyDescent="0.3">
      <c r="A54" s="17">
        <v>49</v>
      </c>
      <c r="B54" s="80" t="s">
        <v>299</v>
      </c>
      <c r="C54" s="17" t="s">
        <v>46</v>
      </c>
      <c r="D54" s="17" t="s">
        <v>140</v>
      </c>
      <c r="E54" s="17" t="s">
        <v>144</v>
      </c>
      <c r="F54" s="17">
        <v>0</v>
      </c>
      <c r="G54" s="17">
        <v>19</v>
      </c>
      <c r="H54" s="17">
        <v>14</v>
      </c>
      <c r="I54" s="17">
        <v>8</v>
      </c>
      <c r="J54" s="17">
        <v>7</v>
      </c>
      <c r="K54" s="17">
        <v>13</v>
      </c>
      <c r="L54" s="19">
        <f t="shared" si="2"/>
        <v>61</v>
      </c>
      <c r="M54" s="17"/>
      <c r="N54" s="17"/>
      <c r="O54" s="17"/>
    </row>
    <row r="55" spans="1:15" x14ac:dyDescent="0.3">
      <c r="A55" s="17">
        <v>50</v>
      </c>
      <c r="B55" s="17" t="s">
        <v>231</v>
      </c>
      <c r="C55" s="17" t="s">
        <v>14</v>
      </c>
      <c r="D55" s="17" t="s">
        <v>30</v>
      </c>
      <c r="E55" s="17" t="s">
        <v>143</v>
      </c>
      <c r="F55" s="17">
        <v>17</v>
      </c>
      <c r="G55" s="17">
        <v>26</v>
      </c>
      <c r="H55" s="17">
        <v>0</v>
      </c>
      <c r="I55" s="17">
        <v>0</v>
      </c>
      <c r="J55" s="17">
        <v>0</v>
      </c>
      <c r="K55" s="17">
        <v>17</v>
      </c>
      <c r="L55" s="19">
        <f t="shared" si="2"/>
        <v>60</v>
      </c>
      <c r="M55" s="17"/>
      <c r="N55" s="17"/>
      <c r="O55" s="17"/>
    </row>
    <row r="56" spans="1:15" x14ac:dyDescent="0.3">
      <c r="A56" s="17">
        <v>51</v>
      </c>
      <c r="B56" s="17" t="s">
        <v>374</v>
      </c>
      <c r="C56" s="17" t="s">
        <v>14</v>
      </c>
      <c r="D56" s="17" t="s">
        <v>30</v>
      </c>
      <c r="E56" s="17" t="s">
        <v>143</v>
      </c>
      <c r="F56" s="17">
        <v>0</v>
      </c>
      <c r="G56" s="17">
        <v>0</v>
      </c>
      <c r="H56" s="17">
        <v>24</v>
      </c>
      <c r="I56" s="17">
        <v>1</v>
      </c>
      <c r="J56" s="17">
        <v>18</v>
      </c>
      <c r="K56" s="17">
        <v>16</v>
      </c>
      <c r="L56" s="19">
        <f t="shared" si="2"/>
        <v>59</v>
      </c>
      <c r="M56" s="17"/>
      <c r="N56" s="17"/>
      <c r="O56" s="17"/>
    </row>
    <row r="57" spans="1:15" x14ac:dyDescent="0.3">
      <c r="A57" s="17">
        <v>52</v>
      </c>
      <c r="B57" s="17" t="s">
        <v>228</v>
      </c>
      <c r="C57" s="17" t="s">
        <v>48</v>
      </c>
      <c r="D57" s="17" t="s">
        <v>20</v>
      </c>
      <c r="E57" s="17" t="s">
        <v>144</v>
      </c>
      <c r="F57" s="17">
        <v>6</v>
      </c>
      <c r="G57" s="17">
        <v>16</v>
      </c>
      <c r="H57" s="17">
        <v>17</v>
      </c>
      <c r="I57" s="17">
        <v>7</v>
      </c>
      <c r="J57" s="17">
        <v>0</v>
      </c>
      <c r="K57" s="17">
        <v>12</v>
      </c>
      <c r="L57" s="19">
        <f t="shared" si="2"/>
        <v>58</v>
      </c>
      <c r="M57" s="17"/>
      <c r="N57" s="17"/>
      <c r="O57" s="17"/>
    </row>
    <row r="58" spans="1:15" x14ac:dyDescent="0.3">
      <c r="A58" s="17">
        <v>53</v>
      </c>
      <c r="B58" s="77" t="s">
        <v>278</v>
      </c>
      <c r="C58" s="17" t="s">
        <v>14</v>
      </c>
      <c r="D58" s="17" t="s">
        <v>30</v>
      </c>
      <c r="E58" s="17" t="s">
        <v>143</v>
      </c>
      <c r="F58" s="17">
        <v>0</v>
      </c>
      <c r="G58" s="17">
        <v>18</v>
      </c>
      <c r="H58" s="17">
        <v>0</v>
      </c>
      <c r="I58" s="17">
        <v>7</v>
      </c>
      <c r="J58" s="17">
        <v>19</v>
      </c>
      <c r="K58" s="17">
        <v>11</v>
      </c>
      <c r="L58" s="19">
        <f t="shared" si="2"/>
        <v>55</v>
      </c>
      <c r="M58" s="17"/>
      <c r="N58" s="17"/>
      <c r="O58" s="17"/>
    </row>
    <row r="59" spans="1:15" x14ac:dyDescent="0.3">
      <c r="A59" s="17">
        <v>54</v>
      </c>
      <c r="B59" s="80" t="s">
        <v>384</v>
      </c>
      <c r="C59" s="17" t="s">
        <v>13</v>
      </c>
      <c r="D59" s="17" t="s">
        <v>141</v>
      </c>
      <c r="E59" s="17" t="s">
        <v>143</v>
      </c>
      <c r="F59" s="17">
        <v>0</v>
      </c>
      <c r="G59" s="17">
        <v>0</v>
      </c>
      <c r="H59" s="17">
        <v>17</v>
      </c>
      <c r="I59" s="17">
        <v>14</v>
      </c>
      <c r="J59" s="122">
        <v>0</v>
      </c>
      <c r="K59" s="17">
        <v>23</v>
      </c>
      <c r="L59" s="19">
        <f t="shared" si="2"/>
        <v>54</v>
      </c>
      <c r="M59" s="17"/>
      <c r="N59" s="17"/>
      <c r="O59" s="17"/>
    </row>
    <row r="60" spans="1:15" x14ac:dyDescent="0.3">
      <c r="A60" s="17">
        <v>55</v>
      </c>
      <c r="B60" s="17" t="s">
        <v>328</v>
      </c>
      <c r="C60" s="17" t="s">
        <v>9</v>
      </c>
      <c r="D60" s="17" t="s">
        <v>139</v>
      </c>
      <c r="E60" s="17" t="s">
        <v>143</v>
      </c>
      <c r="F60" s="17">
        <v>0</v>
      </c>
      <c r="G60" s="17">
        <v>14</v>
      </c>
      <c r="H60" s="17">
        <v>22</v>
      </c>
      <c r="I60" s="17">
        <v>0</v>
      </c>
      <c r="J60" s="17">
        <v>0</v>
      </c>
      <c r="K60" s="17">
        <v>17</v>
      </c>
      <c r="L60" s="19">
        <f t="shared" si="2"/>
        <v>53</v>
      </c>
      <c r="M60" s="17"/>
      <c r="N60" s="17"/>
      <c r="O60" s="17"/>
    </row>
    <row r="61" spans="1:15" x14ac:dyDescent="0.3">
      <c r="A61" s="17">
        <v>56</v>
      </c>
      <c r="B61" s="17" t="s">
        <v>271</v>
      </c>
      <c r="C61" s="17" t="s">
        <v>24</v>
      </c>
      <c r="D61" s="17" t="s">
        <v>19</v>
      </c>
      <c r="E61" s="17" t="s">
        <v>143</v>
      </c>
      <c r="F61" s="17">
        <v>0</v>
      </c>
      <c r="G61" s="17">
        <v>10</v>
      </c>
      <c r="H61" s="17">
        <v>9</v>
      </c>
      <c r="I61" s="17">
        <v>0</v>
      </c>
      <c r="J61" s="122">
        <v>16</v>
      </c>
      <c r="K61" s="17">
        <v>17</v>
      </c>
      <c r="L61" s="19">
        <f t="shared" si="2"/>
        <v>52</v>
      </c>
      <c r="M61" s="17"/>
      <c r="N61" s="17"/>
      <c r="O61" s="17"/>
    </row>
    <row r="62" spans="1:15" x14ac:dyDescent="0.3">
      <c r="A62" s="17">
        <v>57</v>
      </c>
      <c r="B62" s="80" t="s">
        <v>375</v>
      </c>
      <c r="C62" s="17" t="s">
        <v>31</v>
      </c>
      <c r="D62" s="17" t="s">
        <v>30</v>
      </c>
      <c r="E62" s="17" t="s">
        <v>144</v>
      </c>
      <c r="F62" s="17">
        <v>0</v>
      </c>
      <c r="G62" s="17">
        <v>0</v>
      </c>
      <c r="H62" s="17">
        <v>20</v>
      </c>
      <c r="I62" s="17">
        <v>10</v>
      </c>
      <c r="J62" s="17">
        <v>17</v>
      </c>
      <c r="K62" s="17">
        <v>4</v>
      </c>
      <c r="L62" s="19">
        <f t="shared" si="2"/>
        <v>51</v>
      </c>
      <c r="M62" s="17"/>
      <c r="N62" s="17"/>
      <c r="O62" s="17"/>
    </row>
    <row r="63" spans="1:15" x14ac:dyDescent="0.3">
      <c r="A63" s="17">
        <v>58</v>
      </c>
      <c r="B63" s="17" t="s">
        <v>376</v>
      </c>
      <c r="C63" s="17" t="s">
        <v>45</v>
      </c>
      <c r="D63" s="17" t="s">
        <v>20</v>
      </c>
      <c r="E63" s="17" t="s">
        <v>143</v>
      </c>
      <c r="F63" s="17">
        <v>0</v>
      </c>
      <c r="G63" s="17">
        <v>0</v>
      </c>
      <c r="H63" s="17">
        <v>18</v>
      </c>
      <c r="I63" s="17">
        <v>0</v>
      </c>
      <c r="J63" s="17">
        <v>22</v>
      </c>
      <c r="K63" s="17">
        <v>11</v>
      </c>
      <c r="L63" s="19">
        <f t="shared" si="2"/>
        <v>51</v>
      </c>
      <c r="M63" s="17"/>
      <c r="N63" s="17"/>
      <c r="O63" s="17"/>
    </row>
    <row r="64" spans="1:15" x14ac:dyDescent="0.3">
      <c r="A64" s="17">
        <v>59</v>
      </c>
      <c r="B64" s="17" t="s">
        <v>226</v>
      </c>
      <c r="C64" s="17" t="s">
        <v>11</v>
      </c>
      <c r="D64" s="17" t="s">
        <v>141</v>
      </c>
      <c r="E64" s="17" t="s">
        <v>144</v>
      </c>
      <c r="F64" s="17">
        <v>12</v>
      </c>
      <c r="G64" s="17">
        <v>0</v>
      </c>
      <c r="H64" s="17">
        <v>0</v>
      </c>
      <c r="I64" s="17">
        <v>4</v>
      </c>
      <c r="J64" s="122">
        <v>14</v>
      </c>
      <c r="K64" s="17">
        <v>21</v>
      </c>
      <c r="L64" s="19">
        <f t="shared" si="2"/>
        <v>51</v>
      </c>
      <c r="M64" s="17"/>
      <c r="N64" s="17"/>
      <c r="O64" s="17"/>
    </row>
    <row r="65" spans="1:15" x14ac:dyDescent="0.3">
      <c r="A65" s="17">
        <v>60</v>
      </c>
      <c r="B65" s="17" t="s">
        <v>60</v>
      </c>
      <c r="C65" s="17" t="s">
        <v>46</v>
      </c>
      <c r="D65" s="17" t="s">
        <v>140</v>
      </c>
      <c r="E65" s="17" t="s">
        <v>144</v>
      </c>
      <c r="F65" s="17">
        <v>10</v>
      </c>
      <c r="G65" s="17">
        <v>18</v>
      </c>
      <c r="H65" s="17">
        <v>11</v>
      </c>
      <c r="I65" s="17">
        <v>0</v>
      </c>
      <c r="J65" s="17">
        <v>4</v>
      </c>
      <c r="K65" s="17">
        <v>6</v>
      </c>
      <c r="L65" s="19">
        <f t="shared" si="2"/>
        <v>49</v>
      </c>
      <c r="M65" s="17"/>
      <c r="N65" s="17"/>
      <c r="O65" s="17"/>
    </row>
    <row r="66" spans="1:15" x14ac:dyDescent="0.3">
      <c r="A66" s="17">
        <v>61</v>
      </c>
      <c r="B66" s="17" t="s">
        <v>331</v>
      </c>
      <c r="C66" s="17" t="s">
        <v>23</v>
      </c>
      <c r="D66" s="17" t="s">
        <v>139</v>
      </c>
      <c r="E66" s="17" t="s">
        <v>143</v>
      </c>
      <c r="F66" s="17">
        <v>0</v>
      </c>
      <c r="G66" s="17">
        <v>11</v>
      </c>
      <c r="H66" s="17">
        <v>16</v>
      </c>
      <c r="I66" s="17">
        <v>13</v>
      </c>
      <c r="J66" s="17">
        <v>9</v>
      </c>
      <c r="K66" s="17">
        <v>0</v>
      </c>
      <c r="L66" s="19">
        <f t="shared" si="2"/>
        <v>49</v>
      </c>
      <c r="M66" s="17"/>
      <c r="N66" s="17"/>
      <c r="O66" s="17"/>
    </row>
    <row r="67" spans="1:15" x14ac:dyDescent="0.3">
      <c r="A67" s="17">
        <v>62</v>
      </c>
      <c r="B67" s="17" t="s">
        <v>136</v>
      </c>
      <c r="C67" s="17" t="s">
        <v>24</v>
      </c>
      <c r="D67" s="17" t="s">
        <v>19</v>
      </c>
      <c r="E67" s="17" t="s">
        <v>143</v>
      </c>
      <c r="F67" s="17">
        <v>4</v>
      </c>
      <c r="G67" s="17">
        <v>0</v>
      </c>
      <c r="H67" s="17">
        <v>0</v>
      </c>
      <c r="I67" s="17">
        <v>2</v>
      </c>
      <c r="J67" s="122">
        <v>28</v>
      </c>
      <c r="K67" s="17">
        <v>14</v>
      </c>
      <c r="L67" s="19">
        <f t="shared" si="2"/>
        <v>48</v>
      </c>
      <c r="M67" s="17"/>
      <c r="N67" s="17"/>
      <c r="O67" s="17"/>
    </row>
    <row r="68" spans="1:15" x14ac:dyDescent="0.3">
      <c r="A68" s="17">
        <v>63</v>
      </c>
      <c r="B68" s="17" t="s">
        <v>61</v>
      </c>
      <c r="C68" s="17" t="s">
        <v>46</v>
      </c>
      <c r="D68" s="17" t="s">
        <v>140</v>
      </c>
      <c r="E68" s="17" t="s">
        <v>144</v>
      </c>
      <c r="F68" s="17">
        <v>9</v>
      </c>
      <c r="G68" s="17">
        <v>17</v>
      </c>
      <c r="H68" s="17">
        <v>10</v>
      </c>
      <c r="I68" s="17">
        <v>0</v>
      </c>
      <c r="J68" s="17">
        <v>2</v>
      </c>
      <c r="K68" s="17">
        <v>8</v>
      </c>
      <c r="L68" s="19">
        <f t="shared" si="2"/>
        <v>46</v>
      </c>
      <c r="M68" s="17"/>
      <c r="N68" s="17"/>
      <c r="O68" s="17"/>
    </row>
    <row r="69" spans="1:15" x14ac:dyDescent="0.3">
      <c r="A69" s="17">
        <v>64</v>
      </c>
      <c r="B69" s="17" t="s">
        <v>128</v>
      </c>
      <c r="C69" s="17" t="s">
        <v>14</v>
      </c>
      <c r="D69" s="17" t="s">
        <v>30</v>
      </c>
      <c r="E69" s="17" t="s">
        <v>143</v>
      </c>
      <c r="F69" s="17">
        <v>16</v>
      </c>
      <c r="G69" s="17">
        <v>0</v>
      </c>
      <c r="H69" s="17">
        <v>0</v>
      </c>
      <c r="I69" s="17">
        <v>3</v>
      </c>
      <c r="J69" s="17">
        <v>12</v>
      </c>
      <c r="K69" s="17">
        <v>14</v>
      </c>
      <c r="L69" s="19">
        <f t="shared" ref="L69:L100" si="3">SUM(F69:K69)</f>
        <v>45</v>
      </c>
      <c r="M69" s="17"/>
      <c r="N69" s="17"/>
      <c r="O69" s="17"/>
    </row>
    <row r="70" spans="1:15" x14ac:dyDescent="0.3">
      <c r="A70" s="17">
        <v>65</v>
      </c>
      <c r="B70" s="17" t="s">
        <v>237</v>
      </c>
      <c r="C70" s="17" t="s">
        <v>14</v>
      </c>
      <c r="D70" s="17" t="s">
        <v>30</v>
      </c>
      <c r="E70" s="17" t="s">
        <v>143</v>
      </c>
      <c r="F70" s="17">
        <v>8</v>
      </c>
      <c r="G70" s="17">
        <v>20</v>
      </c>
      <c r="H70" s="17">
        <v>0</v>
      </c>
      <c r="I70" s="17">
        <v>0</v>
      </c>
      <c r="J70" s="17">
        <v>10</v>
      </c>
      <c r="K70" s="17">
        <v>7</v>
      </c>
      <c r="L70" s="19">
        <f t="shared" si="3"/>
        <v>45</v>
      </c>
      <c r="M70" s="17"/>
      <c r="N70" s="17"/>
      <c r="O70" s="17"/>
    </row>
    <row r="71" spans="1:15" x14ac:dyDescent="0.3">
      <c r="A71" s="17">
        <v>66</v>
      </c>
      <c r="B71" s="17" t="s">
        <v>225</v>
      </c>
      <c r="C71" s="17" t="s">
        <v>21</v>
      </c>
      <c r="D71" s="17" t="s">
        <v>140</v>
      </c>
      <c r="E71" s="17" t="s">
        <v>144</v>
      </c>
      <c r="F71" s="17">
        <v>14</v>
      </c>
      <c r="G71" s="17">
        <v>21</v>
      </c>
      <c r="H71" s="17">
        <v>0</v>
      </c>
      <c r="I71" s="17">
        <v>5</v>
      </c>
      <c r="J71" s="17">
        <v>5</v>
      </c>
      <c r="K71" s="17">
        <v>0</v>
      </c>
      <c r="L71" s="19">
        <f t="shared" si="3"/>
        <v>45</v>
      </c>
      <c r="M71" s="17"/>
      <c r="N71" s="17"/>
      <c r="O71" s="17"/>
    </row>
    <row r="72" spans="1:15" x14ac:dyDescent="0.3">
      <c r="A72" s="17">
        <v>67</v>
      </c>
      <c r="B72" s="17" t="s">
        <v>300</v>
      </c>
      <c r="C72" s="17" t="s">
        <v>45</v>
      </c>
      <c r="D72" s="17" t="s">
        <v>20</v>
      </c>
      <c r="E72" s="17" t="s">
        <v>143</v>
      </c>
      <c r="F72" s="17">
        <v>0</v>
      </c>
      <c r="G72" s="17">
        <v>11</v>
      </c>
      <c r="H72" s="17">
        <v>0</v>
      </c>
      <c r="I72" s="17">
        <v>0</v>
      </c>
      <c r="J72" s="17">
        <v>20</v>
      </c>
      <c r="K72" s="17">
        <v>13</v>
      </c>
      <c r="L72" s="19">
        <f t="shared" si="3"/>
        <v>44</v>
      </c>
      <c r="M72" s="17"/>
      <c r="N72" s="17"/>
      <c r="O72" s="17"/>
    </row>
    <row r="73" spans="1:15" x14ac:dyDescent="0.3">
      <c r="A73" s="17">
        <v>68</v>
      </c>
      <c r="B73" s="17" t="s">
        <v>235</v>
      </c>
      <c r="C73" s="17" t="s">
        <v>9</v>
      </c>
      <c r="D73" s="17" t="s">
        <v>139</v>
      </c>
      <c r="E73" s="17" t="s">
        <v>143</v>
      </c>
      <c r="F73" s="17">
        <v>11</v>
      </c>
      <c r="G73" s="17">
        <v>7</v>
      </c>
      <c r="H73" s="17">
        <v>0</v>
      </c>
      <c r="I73" s="17">
        <v>6</v>
      </c>
      <c r="J73" s="17">
        <v>0</v>
      </c>
      <c r="K73" s="17">
        <v>19</v>
      </c>
      <c r="L73" s="19">
        <f t="shared" si="3"/>
        <v>43</v>
      </c>
      <c r="M73" s="17"/>
      <c r="N73" s="17"/>
      <c r="O73" s="17"/>
    </row>
    <row r="74" spans="1:15" x14ac:dyDescent="0.3">
      <c r="A74" s="17">
        <v>69</v>
      </c>
      <c r="B74" s="17" t="s">
        <v>112</v>
      </c>
      <c r="C74" s="17" t="s">
        <v>48</v>
      </c>
      <c r="D74" s="17" t="s">
        <v>20</v>
      </c>
      <c r="E74" s="17" t="s">
        <v>144</v>
      </c>
      <c r="F74" s="17">
        <v>5</v>
      </c>
      <c r="G74" s="17">
        <v>8</v>
      </c>
      <c r="H74" s="17">
        <v>10</v>
      </c>
      <c r="I74" s="17">
        <v>0</v>
      </c>
      <c r="J74" s="17">
        <v>14</v>
      </c>
      <c r="K74" s="17">
        <v>4</v>
      </c>
      <c r="L74" s="19">
        <f t="shared" si="3"/>
        <v>41</v>
      </c>
      <c r="M74" s="17"/>
      <c r="N74" s="17"/>
      <c r="O74" s="17"/>
    </row>
    <row r="75" spans="1:15" x14ac:dyDescent="0.3">
      <c r="A75" s="17">
        <v>70</v>
      </c>
      <c r="B75" s="17" t="s">
        <v>377</v>
      </c>
      <c r="C75" s="17" t="s">
        <v>48</v>
      </c>
      <c r="D75" s="17" t="s">
        <v>20</v>
      </c>
      <c r="E75" s="17" t="s">
        <v>144</v>
      </c>
      <c r="F75" s="17">
        <v>0</v>
      </c>
      <c r="G75" s="17">
        <v>0</v>
      </c>
      <c r="H75" s="17">
        <v>14</v>
      </c>
      <c r="I75" s="17">
        <v>0</v>
      </c>
      <c r="J75" s="17">
        <v>17</v>
      </c>
      <c r="K75" s="17">
        <v>10</v>
      </c>
      <c r="L75" s="19">
        <f t="shared" si="3"/>
        <v>41</v>
      </c>
      <c r="M75" s="17"/>
      <c r="N75" s="17"/>
      <c r="O75" s="17"/>
    </row>
    <row r="76" spans="1:15" x14ac:dyDescent="0.3">
      <c r="A76" s="17">
        <v>71</v>
      </c>
      <c r="B76" s="80" t="s">
        <v>297</v>
      </c>
      <c r="C76" s="17" t="s">
        <v>46</v>
      </c>
      <c r="D76" s="17" t="s">
        <v>140</v>
      </c>
      <c r="E76" s="17" t="s">
        <v>144</v>
      </c>
      <c r="F76" s="17">
        <v>0</v>
      </c>
      <c r="G76" s="17">
        <v>23</v>
      </c>
      <c r="H76" s="17">
        <v>16</v>
      </c>
      <c r="I76" s="17">
        <v>0</v>
      </c>
      <c r="J76" s="17">
        <v>1</v>
      </c>
      <c r="K76" s="17">
        <v>0</v>
      </c>
      <c r="L76" s="19">
        <f t="shared" si="3"/>
        <v>40</v>
      </c>
      <c r="M76" s="17"/>
      <c r="N76" s="17"/>
      <c r="O76" s="17"/>
    </row>
    <row r="77" spans="1:15" x14ac:dyDescent="0.3">
      <c r="A77" s="17">
        <v>72</v>
      </c>
      <c r="B77" s="17" t="s">
        <v>301</v>
      </c>
      <c r="C77" s="17" t="s">
        <v>45</v>
      </c>
      <c r="D77" s="17" t="s">
        <v>20</v>
      </c>
      <c r="E77" s="17" t="s">
        <v>143</v>
      </c>
      <c r="F77" s="17">
        <v>0</v>
      </c>
      <c r="G77" s="17">
        <v>10</v>
      </c>
      <c r="H77" s="17">
        <v>0</v>
      </c>
      <c r="I77" s="17">
        <v>0</v>
      </c>
      <c r="J77" s="17">
        <v>19</v>
      </c>
      <c r="K77" s="17">
        <v>8</v>
      </c>
      <c r="L77" s="19">
        <f t="shared" si="3"/>
        <v>37</v>
      </c>
      <c r="M77" s="17"/>
      <c r="N77" s="17"/>
      <c r="O77" s="17"/>
    </row>
    <row r="78" spans="1:15" x14ac:dyDescent="0.3">
      <c r="A78" s="17">
        <v>73</v>
      </c>
      <c r="B78" s="17" t="s">
        <v>238</v>
      </c>
      <c r="C78" s="17" t="s">
        <v>23</v>
      </c>
      <c r="D78" s="17" t="s">
        <v>139</v>
      </c>
      <c r="E78" s="17" t="s">
        <v>143</v>
      </c>
      <c r="F78" s="17">
        <v>3</v>
      </c>
      <c r="G78" s="17">
        <v>9</v>
      </c>
      <c r="H78" s="17">
        <v>0</v>
      </c>
      <c r="I78" s="17">
        <v>0</v>
      </c>
      <c r="J78" s="17">
        <v>10</v>
      </c>
      <c r="K78" s="17">
        <v>15</v>
      </c>
      <c r="L78" s="19">
        <f t="shared" si="3"/>
        <v>37</v>
      </c>
      <c r="M78" s="17"/>
      <c r="N78" s="17"/>
      <c r="O78" s="17"/>
    </row>
    <row r="79" spans="1:15" x14ac:dyDescent="0.3">
      <c r="A79" s="17">
        <v>74</v>
      </c>
      <c r="B79" s="77" t="s">
        <v>272</v>
      </c>
      <c r="C79" s="17" t="s">
        <v>29</v>
      </c>
      <c r="D79" s="17" t="s">
        <v>19</v>
      </c>
      <c r="E79" s="17" t="s">
        <v>143</v>
      </c>
      <c r="F79" s="17">
        <v>0</v>
      </c>
      <c r="G79" s="17">
        <v>9</v>
      </c>
      <c r="H79" s="17">
        <v>13</v>
      </c>
      <c r="I79" s="17">
        <v>0</v>
      </c>
      <c r="J79" s="122">
        <v>0</v>
      </c>
      <c r="K79" s="17">
        <v>13</v>
      </c>
      <c r="L79" s="19">
        <f t="shared" si="3"/>
        <v>35</v>
      </c>
      <c r="M79" s="17"/>
      <c r="N79" s="17"/>
      <c r="O79" s="17"/>
    </row>
    <row r="80" spans="1:15" x14ac:dyDescent="0.3">
      <c r="A80" s="17">
        <v>75</v>
      </c>
      <c r="B80" s="17" t="s">
        <v>119</v>
      </c>
      <c r="C80" s="17" t="s">
        <v>24</v>
      </c>
      <c r="D80" s="17" t="s">
        <v>19</v>
      </c>
      <c r="E80" s="17" t="s">
        <v>143</v>
      </c>
      <c r="F80" s="17">
        <v>6</v>
      </c>
      <c r="G80" s="17">
        <v>14</v>
      </c>
      <c r="H80" s="17">
        <v>15</v>
      </c>
      <c r="I80" s="17">
        <v>0</v>
      </c>
      <c r="J80" s="122">
        <v>0</v>
      </c>
      <c r="K80" s="17">
        <v>0</v>
      </c>
      <c r="L80" s="19">
        <f t="shared" si="3"/>
        <v>35</v>
      </c>
      <c r="M80" s="17"/>
      <c r="N80" s="17"/>
      <c r="O80" s="17"/>
    </row>
    <row r="81" spans="1:15" x14ac:dyDescent="0.3">
      <c r="A81" s="17">
        <v>76</v>
      </c>
      <c r="B81" s="80" t="s">
        <v>304</v>
      </c>
      <c r="C81" s="17" t="s">
        <v>16</v>
      </c>
      <c r="D81" s="17" t="s">
        <v>20</v>
      </c>
      <c r="E81" s="17" t="s">
        <v>144</v>
      </c>
      <c r="F81" s="17">
        <v>0</v>
      </c>
      <c r="G81" s="17">
        <v>6</v>
      </c>
      <c r="H81" s="17">
        <v>9</v>
      </c>
      <c r="I81" s="17">
        <v>0</v>
      </c>
      <c r="J81" s="17">
        <v>15</v>
      </c>
      <c r="K81" s="17">
        <v>5</v>
      </c>
      <c r="L81" s="19">
        <f t="shared" si="3"/>
        <v>35</v>
      </c>
      <c r="M81" s="17"/>
      <c r="N81" s="17"/>
      <c r="O81" s="17"/>
    </row>
    <row r="82" spans="1:15" x14ac:dyDescent="0.3">
      <c r="A82" s="17">
        <v>77</v>
      </c>
      <c r="B82" s="77" t="s">
        <v>275</v>
      </c>
      <c r="C82" s="17" t="s">
        <v>29</v>
      </c>
      <c r="D82" s="17" t="s">
        <v>19</v>
      </c>
      <c r="E82" s="17" t="s">
        <v>143</v>
      </c>
      <c r="F82" s="17">
        <v>0</v>
      </c>
      <c r="G82" s="17">
        <v>15</v>
      </c>
      <c r="H82" s="17">
        <v>0</v>
      </c>
      <c r="I82" s="17">
        <v>0</v>
      </c>
      <c r="J82" s="122">
        <v>8</v>
      </c>
      <c r="K82" s="17">
        <v>11</v>
      </c>
      <c r="L82" s="19">
        <f t="shared" si="3"/>
        <v>34</v>
      </c>
      <c r="M82" s="17"/>
      <c r="N82" s="17"/>
      <c r="O82" s="17"/>
    </row>
    <row r="83" spans="1:15" x14ac:dyDescent="0.3">
      <c r="A83" s="17">
        <v>78</v>
      </c>
      <c r="B83" s="77" t="s">
        <v>279</v>
      </c>
      <c r="C83" s="17" t="s">
        <v>14</v>
      </c>
      <c r="D83" s="17" t="s">
        <v>30</v>
      </c>
      <c r="E83" s="17" t="s">
        <v>143</v>
      </c>
      <c r="F83" s="17">
        <v>0</v>
      </c>
      <c r="G83" s="17">
        <v>19</v>
      </c>
      <c r="H83" s="17">
        <v>0</v>
      </c>
      <c r="I83" s="17">
        <v>0</v>
      </c>
      <c r="J83" s="17">
        <v>9</v>
      </c>
      <c r="K83" s="17">
        <v>5</v>
      </c>
      <c r="L83" s="19">
        <f t="shared" si="3"/>
        <v>33</v>
      </c>
      <c r="M83" s="17"/>
      <c r="N83" s="17"/>
      <c r="O83" s="17"/>
    </row>
    <row r="84" spans="1:15" x14ac:dyDescent="0.3">
      <c r="A84" s="17">
        <v>79</v>
      </c>
      <c r="B84" s="17" t="s">
        <v>269</v>
      </c>
      <c r="C84" s="17" t="s">
        <v>24</v>
      </c>
      <c r="D84" s="17" t="s">
        <v>19</v>
      </c>
      <c r="E84" s="17" t="s">
        <v>143</v>
      </c>
      <c r="F84" s="17">
        <v>0</v>
      </c>
      <c r="G84" s="17">
        <v>13</v>
      </c>
      <c r="H84" s="17">
        <v>0</v>
      </c>
      <c r="I84" s="17">
        <v>0</v>
      </c>
      <c r="J84" s="122">
        <v>18</v>
      </c>
      <c r="K84" s="17">
        <v>0</v>
      </c>
      <c r="L84" s="19">
        <f t="shared" si="3"/>
        <v>31</v>
      </c>
      <c r="M84" s="17"/>
      <c r="N84" s="17"/>
      <c r="O84" s="17"/>
    </row>
    <row r="85" spans="1:15" x14ac:dyDescent="0.3">
      <c r="A85" s="17">
        <v>80</v>
      </c>
      <c r="B85" s="17" t="s">
        <v>330</v>
      </c>
      <c r="C85" s="17" t="s">
        <v>9</v>
      </c>
      <c r="D85" s="17" t="s">
        <v>139</v>
      </c>
      <c r="E85" s="17" t="s">
        <v>143</v>
      </c>
      <c r="F85" s="17">
        <v>0</v>
      </c>
      <c r="G85" s="17">
        <v>12</v>
      </c>
      <c r="H85" s="17">
        <v>19</v>
      </c>
      <c r="I85" s="17">
        <v>0</v>
      </c>
      <c r="J85" s="17">
        <v>0</v>
      </c>
      <c r="K85" s="17">
        <v>0</v>
      </c>
      <c r="L85" s="19">
        <f t="shared" si="3"/>
        <v>31</v>
      </c>
      <c r="M85" s="17"/>
      <c r="N85" s="17"/>
      <c r="O85" s="17"/>
    </row>
    <row r="86" spans="1:15" x14ac:dyDescent="0.3">
      <c r="A86" s="17">
        <v>81</v>
      </c>
      <c r="B86" s="17" t="s">
        <v>229</v>
      </c>
      <c r="C86" s="17" t="s">
        <v>48</v>
      </c>
      <c r="D86" s="17" t="s">
        <v>20</v>
      </c>
      <c r="E86" s="17" t="s">
        <v>144</v>
      </c>
      <c r="F86" s="17">
        <v>3</v>
      </c>
      <c r="G86" s="17">
        <v>5</v>
      </c>
      <c r="H86" s="17">
        <v>13</v>
      </c>
      <c r="I86" s="17">
        <v>0</v>
      </c>
      <c r="J86" s="17">
        <v>0</v>
      </c>
      <c r="K86" s="17">
        <v>9</v>
      </c>
      <c r="L86" s="19">
        <f t="shared" si="3"/>
        <v>30</v>
      </c>
      <c r="M86" s="17"/>
      <c r="N86" s="17"/>
      <c r="O86" s="17"/>
    </row>
    <row r="87" spans="1:15" x14ac:dyDescent="0.3">
      <c r="A87" s="17">
        <v>82</v>
      </c>
      <c r="B87" s="17" t="s">
        <v>62</v>
      </c>
      <c r="C87" s="17" t="s">
        <v>46</v>
      </c>
      <c r="D87" s="17" t="s">
        <v>140</v>
      </c>
      <c r="E87" s="17" t="s">
        <v>144</v>
      </c>
      <c r="F87" s="17">
        <v>7</v>
      </c>
      <c r="G87" s="17">
        <v>0</v>
      </c>
      <c r="H87" s="17">
        <v>9</v>
      </c>
      <c r="I87" s="17">
        <v>0</v>
      </c>
      <c r="J87" s="17">
        <v>3</v>
      </c>
      <c r="K87" s="17">
        <v>9</v>
      </c>
      <c r="L87" s="19">
        <f t="shared" si="3"/>
        <v>28</v>
      </c>
      <c r="M87" s="17"/>
      <c r="N87" s="17"/>
      <c r="O87" s="17"/>
    </row>
    <row r="88" spans="1:15" x14ac:dyDescent="0.3">
      <c r="A88" s="17">
        <v>83</v>
      </c>
      <c r="B88" s="80" t="s">
        <v>443</v>
      </c>
      <c r="C88" s="17" t="s">
        <v>11</v>
      </c>
      <c r="D88" s="17" t="s">
        <v>141</v>
      </c>
      <c r="E88" s="17" t="s">
        <v>144</v>
      </c>
      <c r="F88" s="17">
        <v>0</v>
      </c>
      <c r="G88" s="17">
        <v>0</v>
      </c>
      <c r="H88" s="17">
        <v>0</v>
      </c>
      <c r="I88" s="17">
        <v>0</v>
      </c>
      <c r="J88" s="122">
        <v>8</v>
      </c>
      <c r="K88" s="17">
        <v>18</v>
      </c>
      <c r="L88" s="19">
        <f t="shared" si="3"/>
        <v>26</v>
      </c>
      <c r="M88" s="17"/>
      <c r="N88" s="17"/>
      <c r="O88" s="17"/>
    </row>
    <row r="89" spans="1:15" x14ac:dyDescent="0.3">
      <c r="A89" s="17">
        <v>84</v>
      </c>
      <c r="B89" s="17" t="s">
        <v>371</v>
      </c>
      <c r="C89" s="17" t="s">
        <v>29</v>
      </c>
      <c r="D89" s="17" t="s">
        <v>19</v>
      </c>
      <c r="E89" s="17" t="s">
        <v>143</v>
      </c>
      <c r="F89" s="17">
        <v>0</v>
      </c>
      <c r="G89" s="17">
        <v>0</v>
      </c>
      <c r="H89" s="17">
        <v>11</v>
      </c>
      <c r="I89" s="17">
        <v>0</v>
      </c>
      <c r="J89" s="122">
        <v>9</v>
      </c>
      <c r="K89" s="17">
        <v>5</v>
      </c>
      <c r="L89" s="19">
        <f t="shared" si="3"/>
        <v>25</v>
      </c>
      <c r="M89" s="17"/>
      <c r="N89" s="17"/>
      <c r="O89" s="17"/>
    </row>
    <row r="90" spans="1:15" x14ac:dyDescent="0.3">
      <c r="A90" s="17">
        <v>85</v>
      </c>
      <c r="B90" s="17" t="s">
        <v>381</v>
      </c>
      <c r="C90" s="17" t="s">
        <v>16</v>
      </c>
      <c r="D90" s="17" t="s">
        <v>20</v>
      </c>
      <c r="E90" s="17" t="s">
        <v>144</v>
      </c>
      <c r="F90" s="17">
        <v>0</v>
      </c>
      <c r="G90" s="17">
        <v>0</v>
      </c>
      <c r="H90" s="17">
        <v>7</v>
      </c>
      <c r="I90" s="17">
        <v>0</v>
      </c>
      <c r="J90" s="17">
        <v>12</v>
      </c>
      <c r="K90" s="17">
        <v>6</v>
      </c>
      <c r="L90" s="19">
        <f t="shared" si="3"/>
        <v>25</v>
      </c>
      <c r="M90" s="17"/>
      <c r="N90" s="17"/>
      <c r="O90" s="17"/>
    </row>
    <row r="91" spans="1:15" x14ac:dyDescent="0.3">
      <c r="A91" s="17">
        <v>86</v>
      </c>
      <c r="B91" s="17" t="s">
        <v>273</v>
      </c>
      <c r="C91" s="17" t="s">
        <v>28</v>
      </c>
      <c r="D91" s="17" t="s">
        <v>19</v>
      </c>
      <c r="E91" s="17" t="s">
        <v>416</v>
      </c>
      <c r="F91" s="17">
        <v>0</v>
      </c>
      <c r="G91" s="17">
        <v>8</v>
      </c>
      <c r="H91" s="17">
        <v>0</v>
      </c>
      <c r="I91" s="17">
        <v>0</v>
      </c>
      <c r="J91" s="122">
        <v>7</v>
      </c>
      <c r="K91" s="17">
        <v>9</v>
      </c>
      <c r="L91" s="19">
        <f t="shared" si="3"/>
        <v>24</v>
      </c>
      <c r="M91" s="17"/>
      <c r="N91" s="17"/>
      <c r="O91" s="17"/>
    </row>
    <row r="92" spans="1:15" x14ac:dyDescent="0.3">
      <c r="A92" s="17">
        <v>87</v>
      </c>
      <c r="B92" s="77" t="s">
        <v>445</v>
      </c>
      <c r="C92" s="17" t="s">
        <v>28</v>
      </c>
      <c r="D92" s="17" t="s">
        <v>19</v>
      </c>
      <c r="E92" s="17" t="s">
        <v>416</v>
      </c>
      <c r="F92" s="17">
        <v>0</v>
      </c>
      <c r="G92" s="17">
        <v>0</v>
      </c>
      <c r="H92" s="17">
        <v>0</v>
      </c>
      <c r="I92" s="17">
        <v>0</v>
      </c>
      <c r="J92" s="122">
        <v>11</v>
      </c>
      <c r="K92" s="17">
        <v>12</v>
      </c>
      <c r="L92" s="19">
        <f t="shared" si="3"/>
        <v>23</v>
      </c>
      <c r="M92" s="17"/>
      <c r="N92" s="17"/>
      <c r="O92" s="17"/>
    </row>
    <row r="93" spans="1:15" x14ac:dyDescent="0.3">
      <c r="A93" s="17">
        <v>88</v>
      </c>
      <c r="B93" s="77" t="s">
        <v>276</v>
      </c>
      <c r="C93" s="17" t="s">
        <v>24</v>
      </c>
      <c r="D93" s="17" t="s">
        <v>19</v>
      </c>
      <c r="E93" s="17" t="s">
        <v>143</v>
      </c>
      <c r="F93" s="17">
        <v>0</v>
      </c>
      <c r="G93" s="17">
        <v>17</v>
      </c>
      <c r="H93" s="17">
        <v>0</v>
      </c>
      <c r="I93" s="17">
        <v>0</v>
      </c>
      <c r="J93" s="122">
        <v>6</v>
      </c>
      <c r="K93" s="17">
        <v>0</v>
      </c>
      <c r="L93" s="19">
        <f t="shared" si="3"/>
        <v>23</v>
      </c>
      <c r="M93" s="17"/>
      <c r="N93" s="17"/>
      <c r="O93" s="17"/>
    </row>
    <row r="94" spans="1:15" x14ac:dyDescent="0.3">
      <c r="A94" s="17">
        <v>89</v>
      </c>
      <c r="B94" s="17" t="s">
        <v>428</v>
      </c>
      <c r="C94" s="17" t="s">
        <v>47</v>
      </c>
      <c r="D94" s="17" t="s">
        <v>139</v>
      </c>
      <c r="E94" s="17" t="s">
        <v>143</v>
      </c>
      <c r="F94" s="17">
        <v>0</v>
      </c>
      <c r="G94" s="17">
        <v>0</v>
      </c>
      <c r="H94" s="17">
        <v>0</v>
      </c>
      <c r="I94" s="17">
        <v>22</v>
      </c>
      <c r="J94" s="17">
        <v>0</v>
      </c>
      <c r="K94" s="17">
        <v>0</v>
      </c>
      <c r="L94" s="19">
        <f t="shared" si="3"/>
        <v>22</v>
      </c>
      <c r="M94" s="17"/>
      <c r="N94" s="17"/>
      <c r="O94" s="17"/>
    </row>
    <row r="95" spans="1:15" x14ac:dyDescent="0.3">
      <c r="A95" s="17">
        <v>90</v>
      </c>
      <c r="B95" s="80" t="s">
        <v>387</v>
      </c>
      <c r="C95" s="17" t="s">
        <v>13</v>
      </c>
      <c r="D95" s="17" t="s">
        <v>141</v>
      </c>
      <c r="E95" s="17" t="s">
        <v>143</v>
      </c>
      <c r="F95" s="17">
        <v>0</v>
      </c>
      <c r="G95" s="17">
        <v>0</v>
      </c>
      <c r="H95" s="17">
        <v>6</v>
      </c>
      <c r="I95" s="17">
        <v>0</v>
      </c>
      <c r="J95" s="17">
        <v>5</v>
      </c>
      <c r="K95" s="17">
        <v>10</v>
      </c>
      <c r="L95" s="19">
        <f t="shared" si="3"/>
        <v>21</v>
      </c>
      <c r="M95" s="17"/>
      <c r="N95" s="17"/>
      <c r="O95" s="17"/>
    </row>
    <row r="96" spans="1:15" x14ac:dyDescent="0.3">
      <c r="A96" s="17">
        <v>91</v>
      </c>
      <c r="B96" s="80" t="s">
        <v>412</v>
      </c>
      <c r="C96" s="17" t="s">
        <v>16</v>
      </c>
      <c r="D96" s="17" t="s">
        <v>20</v>
      </c>
      <c r="E96" s="17" t="s">
        <v>144</v>
      </c>
      <c r="F96" s="17">
        <v>0</v>
      </c>
      <c r="G96" s="17">
        <v>0</v>
      </c>
      <c r="H96" s="17">
        <v>0</v>
      </c>
      <c r="I96" s="17">
        <v>0</v>
      </c>
      <c r="J96" s="17">
        <v>13</v>
      </c>
      <c r="K96" s="17">
        <v>7</v>
      </c>
      <c r="L96" s="19">
        <f t="shared" si="3"/>
        <v>20</v>
      </c>
      <c r="M96" s="17"/>
      <c r="N96" s="17"/>
      <c r="O96" s="17"/>
    </row>
    <row r="97" spans="1:15" x14ac:dyDescent="0.3">
      <c r="A97" s="17">
        <v>92</v>
      </c>
      <c r="B97" s="17" t="s">
        <v>413</v>
      </c>
      <c r="C97" s="17" t="s">
        <v>47</v>
      </c>
      <c r="D97" s="17" t="s">
        <v>139</v>
      </c>
      <c r="E97" s="17" t="s">
        <v>143</v>
      </c>
      <c r="F97" s="17">
        <v>0</v>
      </c>
      <c r="G97" s="17">
        <v>0</v>
      </c>
      <c r="H97" s="17">
        <v>0</v>
      </c>
      <c r="I97" s="17">
        <v>17</v>
      </c>
      <c r="J97" s="17">
        <v>0</v>
      </c>
      <c r="K97" s="17">
        <v>3</v>
      </c>
      <c r="L97" s="19">
        <f t="shared" si="3"/>
        <v>20</v>
      </c>
      <c r="M97" s="17"/>
      <c r="N97" s="17"/>
      <c r="O97" s="17"/>
    </row>
    <row r="98" spans="1:15" x14ac:dyDescent="0.3">
      <c r="A98" s="17">
        <v>93</v>
      </c>
      <c r="B98" s="77" t="s">
        <v>372</v>
      </c>
      <c r="C98" s="17" t="s">
        <v>29</v>
      </c>
      <c r="D98" s="17" t="s">
        <v>19</v>
      </c>
      <c r="E98" s="17" t="s">
        <v>143</v>
      </c>
      <c r="F98" s="17">
        <v>0</v>
      </c>
      <c r="G98" s="17">
        <v>0</v>
      </c>
      <c r="H98" s="17">
        <v>10</v>
      </c>
      <c r="I98" s="17">
        <v>0</v>
      </c>
      <c r="J98" s="122">
        <v>5</v>
      </c>
      <c r="K98" s="17">
        <v>4</v>
      </c>
      <c r="L98" s="19">
        <f t="shared" si="3"/>
        <v>19</v>
      </c>
      <c r="M98" s="17"/>
      <c r="N98" s="17"/>
      <c r="O98" s="17"/>
    </row>
    <row r="99" spans="1:15" x14ac:dyDescent="0.3">
      <c r="A99" s="17">
        <v>94</v>
      </c>
      <c r="B99" s="17" t="s">
        <v>429</v>
      </c>
      <c r="C99" s="17" t="s">
        <v>9</v>
      </c>
      <c r="D99" s="17" t="s">
        <v>139</v>
      </c>
      <c r="E99" s="17" t="s">
        <v>143</v>
      </c>
      <c r="F99" s="17">
        <v>0</v>
      </c>
      <c r="G99" s="17">
        <v>0</v>
      </c>
      <c r="H99" s="17">
        <v>0</v>
      </c>
      <c r="I99" s="17">
        <v>11</v>
      </c>
      <c r="J99" s="17">
        <v>8</v>
      </c>
      <c r="K99" s="17">
        <v>0</v>
      </c>
      <c r="L99" s="19">
        <f t="shared" si="3"/>
        <v>19</v>
      </c>
      <c r="M99" s="17"/>
      <c r="N99" s="17"/>
      <c r="O99" s="17"/>
    </row>
    <row r="100" spans="1:15" x14ac:dyDescent="0.3">
      <c r="A100" s="17">
        <v>95</v>
      </c>
      <c r="B100" s="77" t="s">
        <v>370</v>
      </c>
      <c r="C100" s="17" t="s">
        <v>29</v>
      </c>
      <c r="D100" s="17" t="s">
        <v>19</v>
      </c>
      <c r="E100" s="17" t="s">
        <v>143</v>
      </c>
      <c r="F100" s="17">
        <v>0</v>
      </c>
      <c r="G100" s="17">
        <v>0</v>
      </c>
      <c r="H100" s="17">
        <v>18</v>
      </c>
      <c r="I100" s="17">
        <v>0</v>
      </c>
      <c r="J100" s="122">
        <v>0</v>
      </c>
      <c r="K100" s="17">
        <v>0</v>
      </c>
      <c r="L100" s="19">
        <f t="shared" si="3"/>
        <v>18</v>
      </c>
      <c r="M100" s="17"/>
      <c r="N100" s="17"/>
      <c r="O100" s="17"/>
    </row>
    <row r="101" spans="1:15" x14ac:dyDescent="0.3">
      <c r="A101" s="17">
        <v>96</v>
      </c>
      <c r="B101" s="77" t="s">
        <v>270</v>
      </c>
      <c r="C101" s="17" t="s">
        <v>14</v>
      </c>
      <c r="D101" s="17" t="s">
        <v>30</v>
      </c>
      <c r="E101" s="17" t="s">
        <v>143</v>
      </c>
      <c r="F101" s="17">
        <v>0</v>
      </c>
      <c r="G101" s="17">
        <v>12</v>
      </c>
      <c r="H101" s="17">
        <v>0</v>
      </c>
      <c r="I101" s="17">
        <v>0</v>
      </c>
      <c r="J101" s="17">
        <v>6</v>
      </c>
      <c r="K101" s="17">
        <v>0</v>
      </c>
      <c r="L101" s="19">
        <f t="shared" ref="L101:L122" si="4">SUM(F101:K101)</f>
        <v>18</v>
      </c>
      <c r="M101" s="17"/>
      <c r="N101" s="17"/>
      <c r="O101" s="17"/>
    </row>
    <row r="102" spans="1:15" x14ac:dyDescent="0.3">
      <c r="A102" s="17">
        <v>97</v>
      </c>
      <c r="B102" s="17" t="s">
        <v>239</v>
      </c>
      <c r="C102" s="17" t="s">
        <v>22</v>
      </c>
      <c r="D102" s="17" t="s">
        <v>140</v>
      </c>
      <c r="E102" s="17" t="s">
        <v>143</v>
      </c>
      <c r="F102" s="17">
        <v>1</v>
      </c>
      <c r="G102" s="17">
        <v>9</v>
      </c>
      <c r="H102" s="17">
        <v>8</v>
      </c>
      <c r="I102" s="17">
        <v>0</v>
      </c>
      <c r="J102" s="17">
        <v>0</v>
      </c>
      <c r="K102" s="17">
        <v>0</v>
      </c>
      <c r="L102" s="19">
        <f t="shared" si="4"/>
        <v>18</v>
      </c>
      <c r="M102" s="17"/>
      <c r="N102" s="17"/>
      <c r="O102" s="17"/>
    </row>
    <row r="103" spans="1:15" x14ac:dyDescent="0.3">
      <c r="A103" s="17">
        <v>98</v>
      </c>
      <c r="B103" s="17" t="s">
        <v>63</v>
      </c>
      <c r="C103" s="17" t="s">
        <v>24</v>
      </c>
      <c r="D103" s="17" t="s">
        <v>19</v>
      </c>
      <c r="E103" s="17" t="s">
        <v>143</v>
      </c>
      <c r="F103" s="17">
        <v>5</v>
      </c>
      <c r="G103" s="17">
        <v>0</v>
      </c>
      <c r="H103" s="17">
        <v>12</v>
      </c>
      <c r="I103" s="17">
        <v>0</v>
      </c>
      <c r="J103" s="122">
        <v>0</v>
      </c>
      <c r="K103" s="17">
        <v>0</v>
      </c>
      <c r="L103" s="19">
        <f t="shared" si="4"/>
        <v>17</v>
      </c>
      <c r="M103" s="17"/>
      <c r="N103" s="17"/>
      <c r="O103" s="17"/>
    </row>
    <row r="104" spans="1:15" x14ac:dyDescent="0.3">
      <c r="A104" s="17">
        <v>99</v>
      </c>
      <c r="B104" s="77" t="s">
        <v>447</v>
      </c>
      <c r="C104" s="17" t="s">
        <v>28</v>
      </c>
      <c r="D104" s="17" t="s">
        <v>19</v>
      </c>
      <c r="E104" s="17" t="s">
        <v>416</v>
      </c>
      <c r="F104" s="17">
        <v>0</v>
      </c>
      <c r="G104" s="17">
        <v>0</v>
      </c>
      <c r="H104" s="17">
        <v>0</v>
      </c>
      <c r="I104" s="17">
        <v>0</v>
      </c>
      <c r="J104" s="4">
        <v>10</v>
      </c>
      <c r="K104" s="17">
        <v>6</v>
      </c>
      <c r="L104" s="19">
        <f t="shared" si="4"/>
        <v>16</v>
      </c>
      <c r="M104" s="17"/>
      <c r="N104" s="17"/>
      <c r="O104" s="17"/>
    </row>
    <row r="105" spans="1:15" x14ac:dyDescent="0.3">
      <c r="A105" s="17">
        <v>100</v>
      </c>
      <c r="B105" s="17" t="s">
        <v>444</v>
      </c>
      <c r="C105" s="17" t="s">
        <v>24</v>
      </c>
      <c r="D105" s="17" t="s">
        <v>19</v>
      </c>
      <c r="E105" s="17" t="s">
        <v>143</v>
      </c>
      <c r="F105" s="17">
        <v>0</v>
      </c>
      <c r="G105" s="17">
        <v>0</v>
      </c>
      <c r="H105" s="17">
        <v>0</v>
      </c>
      <c r="I105" s="17">
        <v>0</v>
      </c>
      <c r="J105" s="122">
        <v>0</v>
      </c>
      <c r="K105" s="17">
        <v>15</v>
      </c>
      <c r="L105" s="19">
        <f t="shared" si="4"/>
        <v>15</v>
      </c>
      <c r="M105" s="17"/>
      <c r="N105" s="17"/>
      <c r="O105" s="17"/>
    </row>
    <row r="106" spans="1:15" x14ac:dyDescent="0.3">
      <c r="A106" s="17">
        <v>101</v>
      </c>
      <c r="B106" s="17" t="s">
        <v>398</v>
      </c>
      <c r="C106" s="17" t="s">
        <v>31</v>
      </c>
      <c r="D106" s="17" t="s">
        <v>30</v>
      </c>
      <c r="E106" s="17" t="s">
        <v>144</v>
      </c>
      <c r="F106" s="17">
        <v>0</v>
      </c>
      <c r="G106" s="17">
        <v>0</v>
      </c>
      <c r="H106" s="17">
        <v>0</v>
      </c>
      <c r="I106" s="17">
        <v>3</v>
      </c>
      <c r="J106" s="17">
        <v>0</v>
      </c>
      <c r="K106" s="17">
        <v>12</v>
      </c>
      <c r="L106" s="19">
        <f t="shared" si="4"/>
        <v>15</v>
      </c>
      <c r="M106" s="17"/>
      <c r="N106" s="17"/>
      <c r="O106" s="17"/>
    </row>
    <row r="107" spans="1:15" x14ac:dyDescent="0.3">
      <c r="A107" s="17">
        <v>102</v>
      </c>
      <c r="B107" s="17" t="s">
        <v>227</v>
      </c>
      <c r="C107" s="17" t="s">
        <v>17</v>
      </c>
      <c r="D107" s="17" t="s">
        <v>30</v>
      </c>
      <c r="E107" s="17" t="s">
        <v>144</v>
      </c>
      <c r="F107" s="17">
        <v>8</v>
      </c>
      <c r="G107" s="17">
        <v>0</v>
      </c>
      <c r="H107" s="17">
        <v>0</v>
      </c>
      <c r="I107" s="17">
        <v>0</v>
      </c>
      <c r="J107" s="17">
        <v>7</v>
      </c>
      <c r="K107" s="17">
        <v>0</v>
      </c>
      <c r="L107" s="19">
        <f t="shared" si="4"/>
        <v>15</v>
      </c>
      <c r="M107" s="17"/>
      <c r="N107" s="17"/>
      <c r="O107" s="17"/>
    </row>
    <row r="108" spans="1:15" x14ac:dyDescent="0.3">
      <c r="A108" s="17">
        <v>103</v>
      </c>
      <c r="B108" s="17" t="s">
        <v>380</v>
      </c>
      <c r="C108" s="17" t="s">
        <v>48</v>
      </c>
      <c r="D108" s="17" t="s">
        <v>20</v>
      </c>
      <c r="E108" s="17" t="s">
        <v>144</v>
      </c>
      <c r="F108" s="17">
        <v>0</v>
      </c>
      <c r="G108" s="17">
        <v>0</v>
      </c>
      <c r="H108" s="17">
        <v>8</v>
      </c>
      <c r="I108" s="17">
        <v>0</v>
      </c>
      <c r="J108" s="17">
        <v>4</v>
      </c>
      <c r="K108" s="17">
        <v>2</v>
      </c>
      <c r="L108" s="19">
        <f t="shared" si="4"/>
        <v>14</v>
      </c>
      <c r="M108" s="17"/>
      <c r="N108" s="17"/>
      <c r="O108" s="17"/>
    </row>
    <row r="109" spans="1:15" x14ac:dyDescent="0.3">
      <c r="A109" s="17">
        <v>104</v>
      </c>
      <c r="B109" s="17" t="s">
        <v>400</v>
      </c>
      <c r="C109" s="17" t="s">
        <v>22</v>
      </c>
      <c r="D109" s="17" t="s">
        <v>140</v>
      </c>
      <c r="E109" s="17" t="s">
        <v>143</v>
      </c>
      <c r="F109" s="17">
        <v>0</v>
      </c>
      <c r="G109" s="17">
        <v>0</v>
      </c>
      <c r="H109" s="17">
        <v>0</v>
      </c>
      <c r="I109" s="17">
        <v>10</v>
      </c>
      <c r="J109" s="17">
        <v>0</v>
      </c>
      <c r="K109" s="17">
        <v>3</v>
      </c>
      <c r="L109" s="19">
        <f t="shared" si="4"/>
        <v>13</v>
      </c>
      <c r="M109" s="17"/>
      <c r="N109" s="17"/>
      <c r="O109" s="17"/>
    </row>
    <row r="110" spans="1:15" x14ac:dyDescent="0.3">
      <c r="A110" s="17">
        <v>105</v>
      </c>
      <c r="B110" s="17" t="s">
        <v>378</v>
      </c>
      <c r="C110" s="17" t="s">
        <v>45</v>
      </c>
      <c r="D110" s="17" t="s">
        <v>20</v>
      </c>
      <c r="E110" s="17" t="s">
        <v>143</v>
      </c>
      <c r="F110" s="17">
        <v>0</v>
      </c>
      <c r="G110" s="17">
        <v>0</v>
      </c>
      <c r="H110" s="17">
        <v>12</v>
      </c>
      <c r="I110" s="17">
        <v>0</v>
      </c>
      <c r="J110" s="17">
        <v>0</v>
      </c>
      <c r="K110" s="17">
        <v>0</v>
      </c>
      <c r="L110" s="19">
        <f t="shared" si="4"/>
        <v>12</v>
      </c>
      <c r="M110" s="17"/>
      <c r="N110" s="17"/>
      <c r="O110" s="17"/>
    </row>
    <row r="111" spans="1:15" x14ac:dyDescent="0.3">
      <c r="A111" s="17">
        <v>106</v>
      </c>
      <c r="B111" s="17" t="s">
        <v>234</v>
      </c>
      <c r="C111" s="17" t="s">
        <v>22</v>
      </c>
      <c r="D111" s="17" t="s">
        <v>140</v>
      </c>
      <c r="E111" s="17" t="s">
        <v>143</v>
      </c>
      <c r="F111" s="17">
        <v>12</v>
      </c>
      <c r="G111" s="17">
        <v>0</v>
      </c>
      <c r="H111" s="17">
        <v>0</v>
      </c>
      <c r="I111" s="17">
        <v>0</v>
      </c>
      <c r="J111" s="17">
        <v>0</v>
      </c>
      <c r="K111" s="17">
        <v>0</v>
      </c>
      <c r="L111" s="19">
        <f t="shared" si="4"/>
        <v>12</v>
      </c>
      <c r="M111" s="17"/>
      <c r="N111" s="17"/>
      <c r="O111" s="17"/>
    </row>
    <row r="112" spans="1:15" x14ac:dyDescent="0.3">
      <c r="A112" s="17">
        <v>107</v>
      </c>
      <c r="B112" s="17" t="s">
        <v>379</v>
      </c>
      <c r="C112" s="17" t="s">
        <v>14</v>
      </c>
      <c r="D112" s="17" t="s">
        <v>30</v>
      </c>
      <c r="E112" s="17" t="s">
        <v>143</v>
      </c>
      <c r="F112" s="17">
        <v>0</v>
      </c>
      <c r="G112" s="17">
        <v>0</v>
      </c>
      <c r="H112" s="17">
        <v>11</v>
      </c>
      <c r="I112" s="17">
        <v>0</v>
      </c>
      <c r="J112" s="17">
        <v>0</v>
      </c>
      <c r="K112" s="17">
        <v>0</v>
      </c>
      <c r="L112" s="19">
        <f t="shared" si="4"/>
        <v>11</v>
      </c>
      <c r="M112" s="17"/>
      <c r="N112" s="17"/>
      <c r="O112" s="17"/>
    </row>
    <row r="113" spans="1:15" x14ac:dyDescent="0.3">
      <c r="A113" s="17">
        <v>108</v>
      </c>
      <c r="B113" s="17" t="s">
        <v>399</v>
      </c>
      <c r="C113" s="17" t="s">
        <v>22</v>
      </c>
      <c r="D113" s="17" t="s">
        <v>140</v>
      </c>
      <c r="E113" s="17" t="s">
        <v>143</v>
      </c>
      <c r="F113" s="17">
        <v>0</v>
      </c>
      <c r="G113" s="17">
        <v>0</v>
      </c>
      <c r="H113" s="17">
        <v>0</v>
      </c>
      <c r="I113" s="17">
        <v>0</v>
      </c>
      <c r="J113" s="17">
        <v>0</v>
      </c>
      <c r="K113" s="17">
        <v>10</v>
      </c>
      <c r="L113" s="19">
        <f t="shared" si="4"/>
        <v>10</v>
      </c>
      <c r="M113" s="17"/>
      <c r="N113" s="17"/>
      <c r="O113" s="17"/>
    </row>
    <row r="114" spans="1:15" x14ac:dyDescent="0.3">
      <c r="A114" s="17">
        <v>109</v>
      </c>
      <c r="B114" s="80" t="s">
        <v>335</v>
      </c>
      <c r="C114" s="17" t="s">
        <v>13</v>
      </c>
      <c r="D114" s="17" t="s">
        <v>141</v>
      </c>
      <c r="E114" s="17" t="s">
        <v>143</v>
      </c>
      <c r="F114" s="17">
        <v>0</v>
      </c>
      <c r="G114" s="17">
        <v>5</v>
      </c>
      <c r="H114" s="17">
        <v>0</v>
      </c>
      <c r="I114" s="17">
        <v>0</v>
      </c>
      <c r="J114" s="122">
        <v>4</v>
      </c>
      <c r="K114" s="17">
        <v>0</v>
      </c>
      <c r="L114" s="19">
        <f t="shared" si="4"/>
        <v>9</v>
      </c>
      <c r="M114" s="17"/>
      <c r="N114" s="17"/>
      <c r="O114" s="17"/>
    </row>
    <row r="115" spans="1:15" x14ac:dyDescent="0.3">
      <c r="A115" s="17">
        <v>110</v>
      </c>
      <c r="B115" s="80" t="s">
        <v>334</v>
      </c>
      <c r="C115" s="17" t="s">
        <v>47</v>
      </c>
      <c r="D115" s="17" t="s">
        <v>139</v>
      </c>
      <c r="E115" s="17" t="s">
        <v>143</v>
      </c>
      <c r="F115" s="17">
        <v>0</v>
      </c>
      <c r="G115" s="17">
        <v>8</v>
      </c>
      <c r="H115" s="17">
        <v>0</v>
      </c>
      <c r="I115" s="17">
        <v>0</v>
      </c>
      <c r="J115" s="17">
        <v>0</v>
      </c>
      <c r="K115" s="17">
        <v>0</v>
      </c>
      <c r="L115" s="19">
        <f t="shared" si="4"/>
        <v>8</v>
      </c>
      <c r="M115" s="17"/>
      <c r="N115" s="17"/>
      <c r="O115" s="17"/>
    </row>
    <row r="116" spans="1:15" x14ac:dyDescent="0.3">
      <c r="A116" s="17">
        <v>111</v>
      </c>
      <c r="B116" s="17" t="s">
        <v>446</v>
      </c>
      <c r="C116" s="17" t="s">
        <v>24</v>
      </c>
      <c r="D116" s="17" t="s">
        <v>19</v>
      </c>
      <c r="E116" s="17" t="s">
        <v>143</v>
      </c>
      <c r="F116" s="17">
        <v>0</v>
      </c>
      <c r="G116" s="17">
        <v>0</v>
      </c>
      <c r="H116" s="17">
        <v>0</v>
      </c>
      <c r="I116" s="17">
        <v>0</v>
      </c>
      <c r="J116" s="122">
        <v>0</v>
      </c>
      <c r="K116" s="17">
        <v>7</v>
      </c>
      <c r="L116" s="19">
        <f t="shared" si="4"/>
        <v>7</v>
      </c>
      <c r="M116" s="17"/>
      <c r="N116" s="17"/>
      <c r="O116" s="17"/>
    </row>
    <row r="117" spans="1:15" x14ac:dyDescent="0.3">
      <c r="A117" s="17">
        <v>112</v>
      </c>
      <c r="B117" s="17" t="s">
        <v>303</v>
      </c>
      <c r="C117" s="17" t="s">
        <v>46</v>
      </c>
      <c r="D117" s="17" t="s">
        <v>140</v>
      </c>
      <c r="E117" s="17" t="s">
        <v>144</v>
      </c>
      <c r="F117" s="17">
        <v>0</v>
      </c>
      <c r="G117" s="17">
        <v>7</v>
      </c>
      <c r="H117" s="17">
        <v>0</v>
      </c>
      <c r="I117" s="17">
        <v>0</v>
      </c>
      <c r="J117" s="17">
        <v>0</v>
      </c>
      <c r="K117" s="17">
        <v>0</v>
      </c>
      <c r="L117" s="19">
        <f t="shared" si="4"/>
        <v>7</v>
      </c>
      <c r="M117" s="17"/>
      <c r="N117" s="17"/>
      <c r="O117" s="17"/>
    </row>
    <row r="118" spans="1:15" x14ac:dyDescent="0.3">
      <c r="A118" s="17">
        <v>113</v>
      </c>
      <c r="B118" s="80" t="s">
        <v>388</v>
      </c>
      <c r="C118" s="17" t="s">
        <v>46</v>
      </c>
      <c r="D118" s="17" t="s">
        <v>140</v>
      </c>
      <c r="E118" s="17" t="s">
        <v>144</v>
      </c>
      <c r="F118" s="17">
        <v>0</v>
      </c>
      <c r="G118" s="17">
        <v>0</v>
      </c>
      <c r="H118" s="17">
        <v>5</v>
      </c>
      <c r="I118" s="17">
        <v>0</v>
      </c>
      <c r="J118" s="17">
        <v>0</v>
      </c>
      <c r="K118" s="17">
        <v>2</v>
      </c>
      <c r="L118" s="19">
        <f t="shared" si="4"/>
        <v>7</v>
      </c>
      <c r="M118" s="17"/>
      <c r="N118" s="17"/>
      <c r="O118" s="17"/>
    </row>
    <row r="119" spans="1:15" x14ac:dyDescent="0.3">
      <c r="A119" s="17">
        <v>114</v>
      </c>
      <c r="B119" s="17" t="s">
        <v>386</v>
      </c>
      <c r="C119" s="17" t="s">
        <v>21</v>
      </c>
      <c r="D119" s="17" t="s">
        <v>140</v>
      </c>
      <c r="E119" s="17" t="s">
        <v>144</v>
      </c>
      <c r="F119" s="17">
        <v>0</v>
      </c>
      <c r="G119" s="17">
        <v>0</v>
      </c>
      <c r="H119" s="17">
        <v>7</v>
      </c>
      <c r="I119" s="17">
        <v>0</v>
      </c>
      <c r="J119" s="17">
        <v>0</v>
      </c>
      <c r="K119" s="17">
        <v>0</v>
      </c>
      <c r="L119" s="19">
        <f t="shared" si="4"/>
        <v>7</v>
      </c>
      <c r="M119" s="17"/>
      <c r="N119" s="17"/>
      <c r="O119" s="17"/>
    </row>
    <row r="120" spans="1:15" x14ac:dyDescent="0.3">
      <c r="A120" s="17">
        <v>115</v>
      </c>
      <c r="B120" s="17" t="s">
        <v>430</v>
      </c>
      <c r="C120" s="17" t="s">
        <v>22</v>
      </c>
      <c r="D120" s="17" t="s">
        <v>140</v>
      </c>
      <c r="E120" s="17" t="s">
        <v>143</v>
      </c>
      <c r="F120" s="17">
        <v>0</v>
      </c>
      <c r="G120" s="17">
        <v>0</v>
      </c>
      <c r="H120" s="17">
        <v>0</v>
      </c>
      <c r="I120" s="17">
        <v>4</v>
      </c>
      <c r="J120" s="17">
        <v>0</v>
      </c>
      <c r="K120" s="17">
        <v>0</v>
      </c>
      <c r="L120" s="19">
        <f t="shared" si="4"/>
        <v>4</v>
      </c>
      <c r="M120" s="17"/>
      <c r="N120" s="17"/>
      <c r="O120" s="17"/>
    </row>
    <row r="121" spans="1:15" x14ac:dyDescent="0.3">
      <c r="A121" s="17">
        <v>116</v>
      </c>
      <c r="B121" s="17" t="s">
        <v>485</v>
      </c>
      <c r="C121" s="17" t="s">
        <v>48</v>
      </c>
      <c r="D121" s="17" t="s">
        <v>20</v>
      </c>
      <c r="E121" s="17" t="s">
        <v>144</v>
      </c>
      <c r="F121" s="17">
        <v>0</v>
      </c>
      <c r="G121" s="17">
        <v>0</v>
      </c>
      <c r="H121" s="17">
        <v>0</v>
      </c>
      <c r="I121" s="17">
        <v>0</v>
      </c>
      <c r="J121" s="17">
        <v>3</v>
      </c>
      <c r="K121" s="17">
        <v>0</v>
      </c>
      <c r="L121" s="19">
        <f t="shared" si="4"/>
        <v>3</v>
      </c>
      <c r="M121" s="17"/>
      <c r="N121" s="17"/>
      <c r="O121" s="17"/>
    </row>
    <row r="122" spans="1:15" x14ac:dyDescent="0.3">
      <c r="A122" s="17">
        <v>117</v>
      </c>
      <c r="B122" s="17" t="s">
        <v>486</v>
      </c>
      <c r="C122" s="17" t="s">
        <v>48</v>
      </c>
      <c r="D122" s="17" t="s">
        <v>20</v>
      </c>
      <c r="E122" s="17" t="s">
        <v>144</v>
      </c>
      <c r="F122" s="17">
        <v>0</v>
      </c>
      <c r="G122" s="17">
        <v>0</v>
      </c>
      <c r="H122" s="17">
        <v>0</v>
      </c>
      <c r="I122" s="17">
        <v>0</v>
      </c>
      <c r="J122" s="17">
        <v>2</v>
      </c>
      <c r="K122" s="17">
        <v>0</v>
      </c>
      <c r="L122" s="19">
        <f t="shared" si="4"/>
        <v>2</v>
      </c>
      <c r="M122" s="17"/>
      <c r="N122" s="17"/>
      <c r="O122" s="17"/>
    </row>
    <row r="123" spans="1:15" x14ac:dyDescent="0.3">
      <c r="A123" s="17">
        <v>118</v>
      </c>
      <c r="B123" s="17" t="s">
        <v>64</v>
      </c>
      <c r="C123" s="17" t="s">
        <v>15</v>
      </c>
      <c r="D123" s="17" t="s">
        <v>140</v>
      </c>
      <c r="E123" s="17" t="s">
        <v>144</v>
      </c>
      <c r="F123" s="17" t="s">
        <v>66</v>
      </c>
      <c r="G123" s="17" t="s">
        <v>251</v>
      </c>
      <c r="H123" s="17" t="s">
        <v>324</v>
      </c>
      <c r="I123" s="17" t="s">
        <v>324</v>
      </c>
      <c r="J123" s="17" t="s">
        <v>453</v>
      </c>
      <c r="K123" s="17" t="s">
        <v>66</v>
      </c>
      <c r="L123" s="19">
        <v>0</v>
      </c>
      <c r="M123" s="17"/>
      <c r="N123" s="17"/>
      <c r="O123" s="17"/>
    </row>
    <row r="124" spans="1:15" x14ac:dyDescent="0.3">
      <c r="A124" s="17">
        <v>119</v>
      </c>
      <c r="B124" s="17" t="s">
        <v>65</v>
      </c>
      <c r="C124" s="17" t="s">
        <v>15</v>
      </c>
      <c r="D124" s="17" t="s">
        <v>140</v>
      </c>
      <c r="E124" s="17" t="s">
        <v>144</v>
      </c>
      <c r="F124" s="17" t="s">
        <v>241</v>
      </c>
      <c r="G124" s="17" t="s">
        <v>302</v>
      </c>
      <c r="H124" s="17" t="s">
        <v>324</v>
      </c>
      <c r="I124" s="17" t="s">
        <v>324</v>
      </c>
      <c r="J124" s="17" t="s">
        <v>324</v>
      </c>
      <c r="K124" s="17" t="s">
        <v>401</v>
      </c>
      <c r="L124" s="19">
        <v>0</v>
      </c>
      <c r="M124" s="17"/>
      <c r="N124" s="17"/>
      <c r="O124" s="17"/>
    </row>
    <row r="125" spans="1:15" x14ac:dyDescent="0.3">
      <c r="A125" s="17">
        <v>120</v>
      </c>
      <c r="B125" s="17" t="s">
        <v>323</v>
      </c>
      <c r="C125" s="17" t="s">
        <v>26</v>
      </c>
      <c r="D125" s="17" t="s">
        <v>141</v>
      </c>
      <c r="E125" s="17" t="s">
        <v>144</v>
      </c>
      <c r="F125" s="17" t="s">
        <v>324</v>
      </c>
      <c r="G125" s="17" t="s">
        <v>325</v>
      </c>
      <c r="H125" s="17" t="s">
        <v>383</v>
      </c>
      <c r="I125" s="17" t="s">
        <v>420</v>
      </c>
      <c r="J125" s="122" t="s">
        <v>462</v>
      </c>
      <c r="K125" s="17" t="s">
        <v>324</v>
      </c>
      <c r="L125" s="19">
        <v>0</v>
      </c>
      <c r="M125" s="17"/>
      <c r="N125" s="17"/>
      <c r="O125" s="17"/>
    </row>
    <row r="126" spans="1:15" x14ac:dyDescent="0.3">
      <c r="A126" s="17">
        <v>121</v>
      </c>
      <c r="B126" s="17" t="s">
        <v>332</v>
      </c>
      <c r="C126" s="17" t="s">
        <v>26</v>
      </c>
      <c r="D126" s="17" t="s">
        <v>141</v>
      </c>
      <c r="E126" s="17" t="s">
        <v>144</v>
      </c>
      <c r="F126" s="17" t="s">
        <v>324</v>
      </c>
      <c r="G126" s="17" t="s">
        <v>333</v>
      </c>
      <c r="H126" s="17" t="s">
        <v>385</v>
      </c>
      <c r="I126" s="17" t="s">
        <v>421</v>
      </c>
      <c r="J126" s="122" t="s">
        <v>463</v>
      </c>
      <c r="K126" s="17" t="s">
        <v>438</v>
      </c>
      <c r="L126" s="19">
        <v>0</v>
      </c>
      <c r="M126" s="17"/>
      <c r="N126" s="17"/>
      <c r="O126" s="17"/>
    </row>
    <row r="127" spans="1:15" x14ac:dyDescent="0.3">
      <c r="A127" s="17"/>
      <c r="B127" s="17"/>
      <c r="C127" s="17"/>
      <c r="D127" s="17"/>
      <c r="E127" s="17"/>
      <c r="F127" s="17"/>
      <c r="G127" s="17"/>
      <c r="H127" s="17"/>
      <c r="I127" s="17"/>
      <c r="J127" s="17"/>
      <c r="K127" s="17"/>
      <c r="L127" s="19"/>
      <c r="M127" s="17"/>
      <c r="N127" s="17"/>
      <c r="O127" s="17"/>
    </row>
    <row r="128" spans="1:15" x14ac:dyDescent="0.3">
      <c r="A128" s="17"/>
      <c r="B128" s="17"/>
      <c r="C128" s="17" t="s">
        <v>39</v>
      </c>
      <c r="D128" s="17"/>
      <c r="E128" s="17"/>
      <c r="F128" s="17" t="s">
        <v>337</v>
      </c>
      <c r="G128" s="17" t="s">
        <v>266</v>
      </c>
      <c r="H128" s="17" t="s">
        <v>369</v>
      </c>
      <c r="I128" s="17" t="s">
        <v>433</v>
      </c>
      <c r="J128" s="123" t="s">
        <v>452</v>
      </c>
      <c r="K128" s="17" t="s">
        <v>397</v>
      </c>
      <c r="L128" s="19"/>
      <c r="M128" s="17"/>
      <c r="N128" s="17"/>
      <c r="O128" s="17"/>
    </row>
    <row r="129" spans="1:18" x14ac:dyDescent="0.3">
      <c r="A129" s="17"/>
      <c r="B129" s="17"/>
      <c r="C129" s="17"/>
      <c r="D129" s="17"/>
      <c r="E129" s="17"/>
      <c r="F129" s="17" t="s">
        <v>240</v>
      </c>
      <c r="G129" s="17" t="s">
        <v>296</v>
      </c>
      <c r="H129" s="17" t="s">
        <v>373</v>
      </c>
      <c r="I129" s="17" t="s">
        <v>425</v>
      </c>
      <c r="J129" s="17" t="s">
        <v>484</v>
      </c>
      <c r="K129" s="17" t="s">
        <v>411</v>
      </c>
      <c r="L129" s="19"/>
      <c r="M129" s="17"/>
      <c r="N129" s="17"/>
      <c r="O129" s="17"/>
    </row>
    <row r="130" spans="1:18" x14ac:dyDescent="0.3">
      <c r="A130" s="17"/>
      <c r="B130" s="17"/>
      <c r="C130" s="17"/>
      <c r="D130" s="17"/>
      <c r="E130" s="17"/>
      <c r="F130" s="17"/>
      <c r="G130" s="17" t="s">
        <v>321</v>
      </c>
      <c r="H130" s="17" t="s">
        <v>382</v>
      </c>
      <c r="I130" s="17"/>
      <c r="J130" s="17" t="s">
        <v>483</v>
      </c>
      <c r="K130" s="17" t="s">
        <v>442</v>
      </c>
      <c r="L130" s="19"/>
      <c r="M130" s="17"/>
      <c r="N130" s="17"/>
      <c r="O130" s="17"/>
    </row>
    <row r="131" spans="1:18" x14ac:dyDescent="0.3">
      <c r="A131" s="17"/>
      <c r="B131" s="17"/>
      <c r="C131" s="17" t="s">
        <v>40</v>
      </c>
      <c r="D131" s="17"/>
      <c r="E131" s="17"/>
      <c r="F131" s="17">
        <v>99</v>
      </c>
      <c r="G131" s="17">
        <v>96</v>
      </c>
      <c r="H131" s="17">
        <v>90</v>
      </c>
      <c r="I131" s="17">
        <v>98</v>
      </c>
      <c r="J131" s="17">
        <v>97</v>
      </c>
      <c r="K131" s="17">
        <v>98</v>
      </c>
      <c r="L131" s="127" t="s">
        <v>461</v>
      </c>
      <c r="M131" s="17" t="s">
        <v>490</v>
      </c>
      <c r="N131" s="17"/>
    </row>
    <row r="132" spans="1:18" x14ac:dyDescent="0.3">
      <c r="A132" s="17"/>
      <c r="B132" s="17"/>
      <c r="C132" s="17"/>
      <c r="D132" s="17"/>
      <c r="E132" s="37"/>
      <c r="F132" s="37"/>
      <c r="G132" s="37"/>
      <c r="H132" s="37"/>
      <c r="I132" s="37"/>
      <c r="J132" s="17"/>
      <c r="K132" s="17"/>
      <c r="L132" s="19">
        <v>96.33</v>
      </c>
      <c r="M132" s="141" t="s">
        <v>487</v>
      </c>
      <c r="N132" s="141"/>
      <c r="O132" s="141"/>
      <c r="P132" s="147" t="s">
        <v>489</v>
      </c>
      <c r="Q132" s="147"/>
    </row>
    <row r="133" spans="1:18" x14ac:dyDescent="0.3">
      <c r="B133" t="s">
        <v>80</v>
      </c>
      <c r="G133"/>
      <c r="K133" s="6"/>
      <c r="M133" s="171" t="s">
        <v>488</v>
      </c>
      <c r="N133" s="171"/>
      <c r="P133" s="171" t="s">
        <v>491</v>
      </c>
      <c r="Q133" s="171"/>
      <c r="R133" s="171"/>
    </row>
    <row r="134" spans="1:18" x14ac:dyDescent="0.3">
      <c r="G134"/>
      <c r="K134" s="6"/>
    </row>
    <row r="135" spans="1:18" ht="15" thickBot="1" x14ac:dyDescent="0.35">
      <c r="G135"/>
      <c r="J135" s="9"/>
      <c r="K135" s="7"/>
    </row>
    <row r="137" spans="1:18" x14ac:dyDescent="0.3">
      <c r="B137" s="78"/>
    </row>
    <row r="138" spans="1:18" x14ac:dyDescent="0.3">
      <c r="B138" s="78"/>
    </row>
    <row r="139" spans="1:18" x14ac:dyDescent="0.3">
      <c r="B139" s="79"/>
    </row>
    <row r="141" spans="1:18" ht="18" x14ac:dyDescent="0.35">
      <c r="C141" s="3"/>
      <c r="D141" s="3"/>
      <c r="E141" s="3"/>
      <c r="F141" s="3"/>
      <c r="G141" s="5"/>
      <c r="H141" s="3"/>
      <c r="I141" s="12"/>
    </row>
    <row r="142" spans="1:18" ht="18" x14ac:dyDescent="0.35">
      <c r="C142" s="3"/>
      <c r="D142" s="3"/>
      <c r="E142" s="3"/>
      <c r="F142" s="3"/>
      <c r="G142" s="5"/>
      <c r="H142" s="3"/>
      <c r="I142" s="12"/>
    </row>
    <row r="144" spans="1:18" x14ac:dyDescent="0.3">
      <c r="B144" s="78"/>
    </row>
    <row r="145" spans="2:2" x14ac:dyDescent="0.3">
      <c r="B145" s="78"/>
    </row>
  </sheetData>
  <sortState xmlns:xlrd2="http://schemas.microsoft.com/office/spreadsheetml/2017/richdata2" ref="B36:L37">
    <sortCondition descending="1" ref="L36:L37"/>
  </sortState>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47"/>
  <sheetViews>
    <sheetView tabSelected="1" workbookViewId="0">
      <selection activeCell="O10" sqref="O10"/>
    </sheetView>
  </sheetViews>
  <sheetFormatPr defaultRowHeight="14.4" x14ac:dyDescent="0.3"/>
  <cols>
    <col min="1" max="1" width="4.21875" customWidth="1"/>
    <col min="2" max="2" width="17.21875" customWidth="1"/>
    <col min="3" max="3" width="14.21875" customWidth="1"/>
    <col min="4" max="4" width="4.44140625" customWidth="1"/>
    <col min="5" max="5" width="5.33203125" customWidth="1"/>
    <col min="7" max="7" width="0" hidden="1" customWidth="1"/>
    <col min="10" max="10" width="9.44140625" customWidth="1"/>
    <col min="11" max="11" width="9.77734375" customWidth="1"/>
  </cols>
  <sheetData>
    <row r="1" spans="1:12" x14ac:dyDescent="0.3">
      <c r="A1" t="s">
        <v>493</v>
      </c>
    </row>
    <row r="2" spans="1:12" x14ac:dyDescent="0.3">
      <c r="A2" s="57"/>
      <c r="B2" s="19" t="s">
        <v>32</v>
      </c>
      <c r="C2" s="19" t="s">
        <v>0</v>
      </c>
      <c r="D2" s="19" t="s">
        <v>38</v>
      </c>
      <c r="E2" s="19" t="s">
        <v>216</v>
      </c>
      <c r="F2" s="180" t="s">
        <v>494</v>
      </c>
      <c r="G2" s="19" t="s">
        <v>496</v>
      </c>
      <c r="H2" s="19" t="s">
        <v>497</v>
      </c>
      <c r="I2" s="19" t="s">
        <v>499</v>
      </c>
      <c r="J2" s="19" t="s">
        <v>500</v>
      </c>
      <c r="K2" s="19" t="s">
        <v>501</v>
      </c>
      <c r="L2" s="180" t="s">
        <v>5</v>
      </c>
    </row>
    <row r="3" spans="1:12" ht="15" x14ac:dyDescent="0.3">
      <c r="A3" s="21">
        <v>1</v>
      </c>
      <c r="B3" s="182" t="s">
        <v>87</v>
      </c>
      <c r="C3" s="19" t="s">
        <v>22</v>
      </c>
      <c r="D3" s="19" t="s">
        <v>140</v>
      </c>
      <c r="E3" s="19" t="s">
        <v>143</v>
      </c>
      <c r="F3" s="180">
        <v>173</v>
      </c>
      <c r="G3" s="180">
        <v>0.3</v>
      </c>
      <c r="H3" s="180">
        <f t="shared" ref="H3:H47" si="0">F3*G3</f>
        <v>51.9</v>
      </c>
      <c r="I3" s="180">
        <v>27</v>
      </c>
      <c r="J3" s="180">
        <v>15</v>
      </c>
      <c r="K3" s="180">
        <v>18</v>
      </c>
      <c r="L3" s="180">
        <f t="shared" ref="L3:L47" si="1">SUM(H3:K3)</f>
        <v>111.9</v>
      </c>
    </row>
    <row r="4" spans="1:12" ht="15" x14ac:dyDescent="0.3">
      <c r="A4" s="21">
        <v>2</v>
      </c>
      <c r="B4" s="182" t="s">
        <v>205</v>
      </c>
      <c r="C4" s="19" t="s">
        <v>22</v>
      </c>
      <c r="D4" s="19" t="s">
        <v>140</v>
      </c>
      <c r="E4" s="19" t="s">
        <v>143</v>
      </c>
      <c r="F4" s="180">
        <v>158</v>
      </c>
      <c r="G4" s="180">
        <v>0.3</v>
      </c>
      <c r="H4" s="180">
        <f t="shared" si="0"/>
        <v>47.4</v>
      </c>
      <c r="I4" s="180">
        <v>25</v>
      </c>
      <c r="J4" s="180">
        <v>19</v>
      </c>
      <c r="K4" s="180">
        <v>19</v>
      </c>
      <c r="L4" s="180">
        <f t="shared" si="1"/>
        <v>110.4</v>
      </c>
    </row>
    <row r="5" spans="1:12" ht="15" x14ac:dyDescent="0.3">
      <c r="A5" s="21">
        <v>3</v>
      </c>
      <c r="B5" s="182" t="s">
        <v>67</v>
      </c>
      <c r="C5" s="19" t="s">
        <v>10</v>
      </c>
      <c r="D5" s="19" t="s">
        <v>20</v>
      </c>
      <c r="E5" s="19" t="s">
        <v>217</v>
      </c>
      <c r="F5" s="180">
        <v>118</v>
      </c>
      <c r="G5" s="180">
        <v>0.3</v>
      </c>
      <c r="H5" s="180">
        <f t="shared" si="0"/>
        <v>35.4</v>
      </c>
      <c r="I5" s="180">
        <v>30</v>
      </c>
      <c r="J5" s="180">
        <v>18</v>
      </c>
      <c r="K5" s="180">
        <v>20</v>
      </c>
      <c r="L5" s="180">
        <f t="shared" si="1"/>
        <v>103.4</v>
      </c>
    </row>
    <row r="6" spans="1:12" ht="15" x14ac:dyDescent="0.3">
      <c r="A6" s="21">
        <v>4</v>
      </c>
      <c r="B6" s="182" t="s">
        <v>37</v>
      </c>
      <c r="C6" s="19" t="s">
        <v>12</v>
      </c>
      <c r="D6" s="19" t="s">
        <v>30</v>
      </c>
      <c r="E6" s="19" t="s">
        <v>144</v>
      </c>
      <c r="F6" s="180">
        <v>172</v>
      </c>
      <c r="G6" s="180">
        <v>0.3</v>
      </c>
      <c r="H6" s="180">
        <f t="shared" si="0"/>
        <v>51.6</v>
      </c>
      <c r="I6" s="180">
        <v>24</v>
      </c>
      <c r="J6" s="180">
        <v>12</v>
      </c>
      <c r="K6" s="180">
        <v>14</v>
      </c>
      <c r="L6" s="180">
        <f t="shared" si="1"/>
        <v>101.6</v>
      </c>
    </row>
    <row r="7" spans="1:12" ht="15" x14ac:dyDescent="0.3">
      <c r="A7" s="21">
        <v>5</v>
      </c>
      <c r="B7" s="182" t="s">
        <v>101</v>
      </c>
      <c r="C7" s="19" t="s">
        <v>25</v>
      </c>
      <c r="D7" s="19" t="s">
        <v>141</v>
      </c>
      <c r="E7" s="19" t="s">
        <v>217</v>
      </c>
      <c r="F7" s="180">
        <v>167</v>
      </c>
      <c r="G7" s="180">
        <v>0.3</v>
      </c>
      <c r="H7" s="180">
        <f t="shared" si="0"/>
        <v>50.1</v>
      </c>
      <c r="I7" s="180">
        <v>24</v>
      </c>
      <c r="J7" s="180">
        <v>9</v>
      </c>
      <c r="K7" s="180">
        <v>8</v>
      </c>
      <c r="L7" s="180">
        <f t="shared" si="1"/>
        <v>91.1</v>
      </c>
    </row>
    <row r="8" spans="1:12" ht="15" x14ac:dyDescent="0.3">
      <c r="A8" s="21">
        <v>6</v>
      </c>
      <c r="B8" s="182" t="s">
        <v>102</v>
      </c>
      <c r="C8" s="19" t="s">
        <v>12</v>
      </c>
      <c r="D8" s="19" t="s">
        <v>30</v>
      </c>
      <c r="E8" s="19" t="s">
        <v>144</v>
      </c>
      <c r="F8" s="180">
        <v>169</v>
      </c>
      <c r="G8" s="180">
        <v>0.3</v>
      </c>
      <c r="H8" s="180">
        <f t="shared" si="0"/>
        <v>50.699999999999996</v>
      </c>
      <c r="I8" s="180">
        <v>26</v>
      </c>
      <c r="J8" s="180">
        <v>0</v>
      </c>
      <c r="K8" s="180">
        <v>12</v>
      </c>
      <c r="L8" s="180">
        <f t="shared" si="1"/>
        <v>88.699999999999989</v>
      </c>
    </row>
    <row r="9" spans="1:12" ht="15" x14ac:dyDescent="0.3">
      <c r="A9" s="183">
        <v>7</v>
      </c>
      <c r="B9" s="184" t="s">
        <v>307</v>
      </c>
      <c r="C9" s="185" t="s">
        <v>47</v>
      </c>
      <c r="D9" s="185" t="s">
        <v>139</v>
      </c>
      <c r="E9" s="185" t="s">
        <v>143</v>
      </c>
      <c r="F9" s="186">
        <v>133</v>
      </c>
      <c r="G9" s="186">
        <v>0.3</v>
      </c>
      <c r="H9" s="186">
        <f t="shared" si="0"/>
        <v>39.9</v>
      </c>
      <c r="I9" s="186">
        <v>16</v>
      </c>
      <c r="J9" s="186">
        <v>16</v>
      </c>
      <c r="K9" s="186">
        <v>15</v>
      </c>
      <c r="L9" s="186">
        <f t="shared" si="1"/>
        <v>86.9</v>
      </c>
    </row>
    <row r="10" spans="1:12" ht="15" x14ac:dyDescent="0.3">
      <c r="A10" s="183">
        <v>8</v>
      </c>
      <c r="B10" s="184" t="s">
        <v>204</v>
      </c>
      <c r="C10" s="185" t="s">
        <v>29</v>
      </c>
      <c r="D10" s="185" t="s">
        <v>19</v>
      </c>
      <c r="E10" s="185" t="s">
        <v>143</v>
      </c>
      <c r="F10" s="186">
        <v>87</v>
      </c>
      <c r="G10" s="186">
        <v>0.3</v>
      </c>
      <c r="H10" s="186">
        <f t="shared" si="0"/>
        <v>26.099999999999998</v>
      </c>
      <c r="I10" s="186">
        <v>28</v>
      </c>
      <c r="J10" s="186">
        <v>13</v>
      </c>
      <c r="K10" s="186">
        <v>16</v>
      </c>
      <c r="L10" s="186">
        <f t="shared" si="1"/>
        <v>83.1</v>
      </c>
    </row>
    <row r="11" spans="1:12" ht="15" x14ac:dyDescent="0.3">
      <c r="A11" s="183">
        <v>9</v>
      </c>
      <c r="B11" s="184" t="s">
        <v>95</v>
      </c>
      <c r="C11" s="185" t="s">
        <v>11</v>
      </c>
      <c r="D11" s="185" t="s">
        <v>141</v>
      </c>
      <c r="E11" s="185" t="s">
        <v>144</v>
      </c>
      <c r="F11" s="186">
        <v>157</v>
      </c>
      <c r="G11" s="186">
        <v>0.3</v>
      </c>
      <c r="H11" s="186">
        <f t="shared" si="0"/>
        <v>47.1</v>
      </c>
      <c r="I11" s="186">
        <v>13</v>
      </c>
      <c r="J11" s="186">
        <v>10</v>
      </c>
      <c r="K11" s="186">
        <v>13</v>
      </c>
      <c r="L11" s="186">
        <f t="shared" si="1"/>
        <v>83.1</v>
      </c>
    </row>
    <row r="12" spans="1:12" ht="15" x14ac:dyDescent="0.3">
      <c r="A12" s="183">
        <v>10</v>
      </c>
      <c r="B12" s="184" t="s">
        <v>84</v>
      </c>
      <c r="C12" s="185" t="s">
        <v>29</v>
      </c>
      <c r="D12" s="185" t="s">
        <v>19</v>
      </c>
      <c r="E12" s="185" t="s">
        <v>143</v>
      </c>
      <c r="F12" s="186">
        <v>134</v>
      </c>
      <c r="G12" s="186">
        <v>0.3</v>
      </c>
      <c r="H12" s="186">
        <f t="shared" si="0"/>
        <v>40.199999999999996</v>
      </c>
      <c r="I12" s="186">
        <v>20</v>
      </c>
      <c r="J12" s="186">
        <v>20</v>
      </c>
      <c r="K12" s="186">
        <v>0</v>
      </c>
      <c r="L12" s="186">
        <f t="shared" si="1"/>
        <v>80.199999999999989</v>
      </c>
    </row>
    <row r="13" spans="1:12" ht="15" x14ac:dyDescent="0.3">
      <c r="A13" s="183">
        <v>11</v>
      </c>
      <c r="B13" s="184" t="s">
        <v>94</v>
      </c>
      <c r="C13" s="185" t="s">
        <v>27</v>
      </c>
      <c r="D13" s="185" t="s">
        <v>19</v>
      </c>
      <c r="E13" s="185" t="s">
        <v>144</v>
      </c>
      <c r="F13" s="186">
        <v>144</v>
      </c>
      <c r="G13" s="186">
        <v>0.3</v>
      </c>
      <c r="H13" s="186">
        <f t="shared" si="0"/>
        <v>43.199999999999996</v>
      </c>
      <c r="I13" s="186">
        <v>17</v>
      </c>
      <c r="J13" s="186">
        <v>14</v>
      </c>
      <c r="K13" s="186">
        <v>0</v>
      </c>
      <c r="L13" s="186">
        <f t="shared" si="1"/>
        <v>74.199999999999989</v>
      </c>
    </row>
    <row r="14" spans="1:12" ht="15" x14ac:dyDescent="0.3">
      <c r="A14" s="183">
        <v>12</v>
      </c>
      <c r="B14" s="184" t="s">
        <v>122</v>
      </c>
      <c r="C14" s="185" t="s">
        <v>10</v>
      </c>
      <c r="D14" s="185" t="s">
        <v>20</v>
      </c>
      <c r="E14" s="185" t="s">
        <v>144</v>
      </c>
      <c r="F14" s="186">
        <v>148</v>
      </c>
      <c r="G14" s="186">
        <v>0.3</v>
      </c>
      <c r="H14" s="186">
        <f t="shared" si="0"/>
        <v>44.4</v>
      </c>
      <c r="I14" s="186">
        <v>24</v>
      </c>
      <c r="J14" s="186">
        <v>0</v>
      </c>
      <c r="K14" s="186">
        <v>0</v>
      </c>
      <c r="L14" s="186">
        <f t="shared" si="1"/>
        <v>68.400000000000006</v>
      </c>
    </row>
    <row r="15" spans="1:12" ht="15" x14ac:dyDescent="0.3">
      <c r="A15" s="187">
        <v>13</v>
      </c>
      <c r="B15" s="188" t="s">
        <v>197</v>
      </c>
      <c r="C15" s="189" t="s">
        <v>12</v>
      </c>
      <c r="D15" s="189" t="s">
        <v>30</v>
      </c>
      <c r="E15" s="189" t="s">
        <v>217</v>
      </c>
      <c r="F15" s="190">
        <v>74</v>
      </c>
      <c r="G15" s="190">
        <v>0.3</v>
      </c>
      <c r="H15" s="190">
        <f t="shared" si="0"/>
        <v>22.2</v>
      </c>
      <c r="I15" s="190">
        <v>29</v>
      </c>
      <c r="J15" s="190">
        <v>17</v>
      </c>
      <c r="K15" s="190">
        <v>0</v>
      </c>
      <c r="L15" s="190">
        <f t="shared" si="1"/>
        <v>68.2</v>
      </c>
    </row>
    <row r="16" spans="1:12" ht="15" x14ac:dyDescent="0.3">
      <c r="A16" s="187">
        <v>14</v>
      </c>
      <c r="B16" s="188" t="s">
        <v>86</v>
      </c>
      <c r="C16" s="189" t="s">
        <v>22</v>
      </c>
      <c r="D16" s="189" t="s">
        <v>140</v>
      </c>
      <c r="E16" s="189" t="s">
        <v>143</v>
      </c>
      <c r="F16" s="190">
        <v>123</v>
      </c>
      <c r="G16" s="190">
        <v>0.3</v>
      </c>
      <c r="H16" s="190">
        <f t="shared" si="0"/>
        <v>36.9</v>
      </c>
      <c r="I16" s="190">
        <v>21</v>
      </c>
      <c r="J16" s="190">
        <v>8</v>
      </c>
      <c r="K16" s="190">
        <v>0</v>
      </c>
      <c r="L16" s="190">
        <f t="shared" si="1"/>
        <v>65.900000000000006</v>
      </c>
    </row>
    <row r="17" spans="1:12" ht="15" x14ac:dyDescent="0.3">
      <c r="A17" s="187">
        <v>15</v>
      </c>
      <c r="B17" s="188" t="s">
        <v>90</v>
      </c>
      <c r="C17" s="189" t="s">
        <v>22</v>
      </c>
      <c r="D17" s="189" t="s">
        <v>140</v>
      </c>
      <c r="E17" s="189" t="s">
        <v>143</v>
      </c>
      <c r="F17" s="190">
        <v>119</v>
      </c>
      <c r="G17" s="190">
        <v>0.3</v>
      </c>
      <c r="H17" s="190">
        <f t="shared" si="0"/>
        <v>35.699999999999996</v>
      </c>
      <c r="I17" s="190">
        <v>18</v>
      </c>
      <c r="J17" s="190">
        <v>5</v>
      </c>
      <c r="K17" s="190">
        <v>5</v>
      </c>
      <c r="L17" s="190">
        <f t="shared" si="1"/>
        <v>63.699999999999996</v>
      </c>
    </row>
    <row r="18" spans="1:12" ht="15" x14ac:dyDescent="0.3">
      <c r="A18" s="187">
        <v>16</v>
      </c>
      <c r="B18" s="188" t="s">
        <v>208</v>
      </c>
      <c r="C18" s="189" t="s">
        <v>47</v>
      </c>
      <c r="D18" s="189" t="s">
        <v>139</v>
      </c>
      <c r="E18" s="189" t="s">
        <v>143</v>
      </c>
      <c r="F18" s="190">
        <v>145</v>
      </c>
      <c r="G18" s="190">
        <v>0.3</v>
      </c>
      <c r="H18" s="190">
        <f t="shared" si="0"/>
        <v>43.5</v>
      </c>
      <c r="I18" s="190">
        <v>15</v>
      </c>
      <c r="J18" s="190">
        <v>0</v>
      </c>
      <c r="K18" s="190">
        <v>4</v>
      </c>
      <c r="L18" s="190">
        <f t="shared" si="1"/>
        <v>62.5</v>
      </c>
    </row>
    <row r="19" spans="1:12" ht="15" x14ac:dyDescent="0.3">
      <c r="A19" s="187">
        <v>17</v>
      </c>
      <c r="B19" s="188" t="s">
        <v>92</v>
      </c>
      <c r="C19" s="189" t="s">
        <v>26</v>
      </c>
      <c r="D19" s="189" t="s">
        <v>141</v>
      </c>
      <c r="E19" s="189" t="s">
        <v>144</v>
      </c>
      <c r="F19" s="190">
        <v>91</v>
      </c>
      <c r="G19" s="190">
        <v>0.3</v>
      </c>
      <c r="H19" s="190">
        <f t="shared" si="0"/>
        <v>27.3</v>
      </c>
      <c r="I19" s="190">
        <v>12</v>
      </c>
      <c r="J19" s="190">
        <v>6</v>
      </c>
      <c r="K19" s="190">
        <v>17</v>
      </c>
      <c r="L19" s="190">
        <f t="shared" si="1"/>
        <v>62.3</v>
      </c>
    </row>
    <row r="20" spans="1:12" ht="15" x14ac:dyDescent="0.3">
      <c r="A20" s="187">
        <v>18</v>
      </c>
      <c r="B20" s="188" t="s">
        <v>70</v>
      </c>
      <c r="C20" s="189" t="s">
        <v>23</v>
      </c>
      <c r="D20" s="189" t="s">
        <v>139</v>
      </c>
      <c r="E20" s="189" t="s">
        <v>143</v>
      </c>
      <c r="F20" s="190">
        <v>122</v>
      </c>
      <c r="G20" s="190">
        <v>0.3</v>
      </c>
      <c r="H20" s="190">
        <f t="shared" si="0"/>
        <v>36.6</v>
      </c>
      <c r="I20" s="190">
        <v>9</v>
      </c>
      <c r="J20" s="190">
        <v>4</v>
      </c>
      <c r="K20" s="190">
        <v>10</v>
      </c>
      <c r="L20" s="190">
        <f t="shared" si="1"/>
        <v>59.6</v>
      </c>
    </row>
    <row r="21" spans="1:12" ht="15" x14ac:dyDescent="0.3">
      <c r="A21" s="57">
        <v>19</v>
      </c>
      <c r="B21" s="18" t="s">
        <v>196</v>
      </c>
      <c r="C21" s="17" t="s">
        <v>12</v>
      </c>
      <c r="D21" s="17" t="s">
        <v>30</v>
      </c>
      <c r="E21" s="17" t="s">
        <v>144</v>
      </c>
      <c r="F21" s="122">
        <v>92</v>
      </c>
      <c r="G21" s="122">
        <v>0.3</v>
      </c>
      <c r="H21" s="122">
        <f t="shared" si="0"/>
        <v>27.599999999999998</v>
      </c>
      <c r="I21" s="122">
        <v>19</v>
      </c>
      <c r="J21" s="122">
        <v>0</v>
      </c>
      <c r="K21" s="122">
        <v>11</v>
      </c>
      <c r="L21" s="122">
        <f t="shared" si="1"/>
        <v>57.599999999999994</v>
      </c>
    </row>
    <row r="22" spans="1:12" ht="15" x14ac:dyDescent="0.3">
      <c r="A22" s="57">
        <v>20</v>
      </c>
      <c r="B22" s="18" t="s">
        <v>98</v>
      </c>
      <c r="C22" s="17" t="s">
        <v>21</v>
      </c>
      <c r="D22" s="17" t="s">
        <v>140</v>
      </c>
      <c r="E22" s="17" t="s">
        <v>217</v>
      </c>
      <c r="F22" s="122">
        <v>121</v>
      </c>
      <c r="G22" s="122">
        <v>0.3</v>
      </c>
      <c r="H22" s="122">
        <f t="shared" si="0"/>
        <v>36.299999999999997</v>
      </c>
      <c r="I22" s="122">
        <v>10</v>
      </c>
      <c r="J22" s="122">
        <v>11</v>
      </c>
      <c r="K22" s="122">
        <v>0</v>
      </c>
      <c r="L22" s="122">
        <f t="shared" si="1"/>
        <v>57.3</v>
      </c>
    </row>
    <row r="23" spans="1:12" ht="15" x14ac:dyDescent="0.3">
      <c r="A23" s="57">
        <v>21</v>
      </c>
      <c r="B23" s="18" t="s">
        <v>96</v>
      </c>
      <c r="C23" s="17" t="s">
        <v>23</v>
      </c>
      <c r="D23" s="17" t="s">
        <v>139</v>
      </c>
      <c r="E23" s="17" t="s">
        <v>143</v>
      </c>
      <c r="F23" s="122">
        <v>142</v>
      </c>
      <c r="G23" s="122">
        <v>0.3</v>
      </c>
      <c r="H23" s="122">
        <f t="shared" si="0"/>
        <v>42.6</v>
      </c>
      <c r="I23" s="122">
        <v>11</v>
      </c>
      <c r="J23" s="122">
        <v>1</v>
      </c>
      <c r="K23" s="122">
        <v>0</v>
      </c>
      <c r="L23" s="122">
        <f t="shared" si="1"/>
        <v>54.6</v>
      </c>
    </row>
    <row r="24" spans="1:12" ht="15" x14ac:dyDescent="0.3">
      <c r="A24" s="57">
        <v>22</v>
      </c>
      <c r="B24" s="18" t="s">
        <v>89</v>
      </c>
      <c r="C24" s="17" t="s">
        <v>24</v>
      </c>
      <c r="D24" s="17" t="s">
        <v>19</v>
      </c>
      <c r="E24" s="17" t="s">
        <v>143</v>
      </c>
      <c r="F24" s="122">
        <v>144</v>
      </c>
      <c r="G24" s="122">
        <v>0.3</v>
      </c>
      <c r="H24" s="122">
        <f t="shared" si="0"/>
        <v>43.199999999999996</v>
      </c>
      <c r="I24" s="122">
        <v>6</v>
      </c>
      <c r="J24" s="122">
        <v>1</v>
      </c>
      <c r="K24" s="122">
        <v>3</v>
      </c>
      <c r="L24" s="122">
        <f t="shared" si="1"/>
        <v>53.199999999999996</v>
      </c>
    </row>
    <row r="25" spans="1:12" ht="15" x14ac:dyDescent="0.3">
      <c r="A25" s="57">
        <v>23</v>
      </c>
      <c r="B25" s="18" t="s">
        <v>88</v>
      </c>
      <c r="C25" s="17" t="s">
        <v>21</v>
      </c>
      <c r="D25" s="17" t="s">
        <v>140</v>
      </c>
      <c r="E25" s="17" t="s">
        <v>144</v>
      </c>
      <c r="F25" s="122">
        <v>140</v>
      </c>
      <c r="G25" s="122">
        <v>0.3</v>
      </c>
      <c r="H25" s="122">
        <f t="shared" si="0"/>
        <v>42</v>
      </c>
      <c r="I25" s="122">
        <v>8</v>
      </c>
      <c r="J25" s="122">
        <v>0</v>
      </c>
      <c r="K25" s="122">
        <v>0</v>
      </c>
      <c r="L25" s="122">
        <f t="shared" si="1"/>
        <v>50</v>
      </c>
    </row>
    <row r="26" spans="1:12" ht="15" x14ac:dyDescent="0.3">
      <c r="A26" s="57">
        <v>24</v>
      </c>
      <c r="B26" s="18" t="s">
        <v>306</v>
      </c>
      <c r="C26" s="17" t="s">
        <v>47</v>
      </c>
      <c r="D26" s="17" t="s">
        <v>139</v>
      </c>
      <c r="E26" s="17" t="s">
        <v>143</v>
      </c>
      <c r="F26" s="122">
        <v>98</v>
      </c>
      <c r="G26" s="122">
        <v>0.3</v>
      </c>
      <c r="H26" s="122">
        <f t="shared" si="0"/>
        <v>29.4</v>
      </c>
      <c r="I26" s="122">
        <v>14</v>
      </c>
      <c r="J26" s="122">
        <v>0</v>
      </c>
      <c r="K26" s="122">
        <v>0</v>
      </c>
      <c r="L26" s="122">
        <f t="shared" si="1"/>
        <v>43.4</v>
      </c>
    </row>
    <row r="27" spans="1:12" ht="15" x14ac:dyDescent="0.3">
      <c r="A27" s="57">
        <v>25</v>
      </c>
      <c r="B27" s="18" t="s">
        <v>198</v>
      </c>
      <c r="C27" s="17" t="s">
        <v>10</v>
      </c>
      <c r="D27" s="17" t="s">
        <v>20</v>
      </c>
      <c r="E27" s="17" t="s">
        <v>217</v>
      </c>
      <c r="F27" s="122">
        <v>101</v>
      </c>
      <c r="G27" s="122">
        <v>0.3</v>
      </c>
      <c r="H27" s="122">
        <f t="shared" si="0"/>
        <v>30.299999999999997</v>
      </c>
      <c r="I27" s="122">
        <v>7</v>
      </c>
      <c r="J27" s="122">
        <v>0</v>
      </c>
      <c r="K27" s="122">
        <v>0</v>
      </c>
      <c r="L27" s="122">
        <f t="shared" si="1"/>
        <v>37.299999999999997</v>
      </c>
    </row>
    <row r="28" spans="1:12" ht="15" x14ac:dyDescent="0.3">
      <c r="A28" s="57">
        <v>26</v>
      </c>
      <c r="B28" s="18" t="s">
        <v>114</v>
      </c>
      <c r="C28" s="17" t="s">
        <v>12</v>
      </c>
      <c r="D28" s="17" t="s">
        <v>30</v>
      </c>
      <c r="E28" s="17" t="s">
        <v>144</v>
      </c>
      <c r="F28" s="122">
        <v>64</v>
      </c>
      <c r="G28" s="122">
        <v>0.3</v>
      </c>
      <c r="H28" s="122">
        <f t="shared" si="0"/>
        <v>19.2</v>
      </c>
      <c r="I28" s="122">
        <v>0</v>
      </c>
      <c r="J28" s="122">
        <v>7</v>
      </c>
      <c r="K28" s="122">
        <v>9</v>
      </c>
      <c r="L28" s="122">
        <f t="shared" si="1"/>
        <v>35.200000000000003</v>
      </c>
    </row>
    <row r="29" spans="1:12" ht="15" x14ac:dyDescent="0.3">
      <c r="A29" s="57">
        <v>27</v>
      </c>
      <c r="B29" s="18" t="s">
        <v>99</v>
      </c>
      <c r="C29" s="17" t="s">
        <v>23</v>
      </c>
      <c r="D29" s="17" t="s">
        <v>139</v>
      </c>
      <c r="E29" s="17" t="s">
        <v>143</v>
      </c>
      <c r="F29" s="122">
        <v>115</v>
      </c>
      <c r="G29" s="122">
        <v>0.3</v>
      </c>
      <c r="H29" s="122">
        <f t="shared" si="0"/>
        <v>34.5</v>
      </c>
      <c r="I29" s="122">
        <v>0</v>
      </c>
      <c r="J29" s="122">
        <v>0</v>
      </c>
      <c r="K29" s="122">
        <v>0</v>
      </c>
      <c r="L29" s="122">
        <f t="shared" si="1"/>
        <v>34.5</v>
      </c>
    </row>
    <row r="30" spans="1:12" ht="15" x14ac:dyDescent="0.3">
      <c r="A30" s="57">
        <v>28</v>
      </c>
      <c r="B30" s="18" t="s">
        <v>97</v>
      </c>
      <c r="C30" s="17" t="s">
        <v>11</v>
      </c>
      <c r="D30" s="17" t="s">
        <v>141</v>
      </c>
      <c r="E30" s="17" t="s">
        <v>144</v>
      </c>
      <c r="F30" s="122">
        <v>90</v>
      </c>
      <c r="G30" s="122">
        <v>0.3</v>
      </c>
      <c r="H30" s="122">
        <f t="shared" si="0"/>
        <v>27</v>
      </c>
      <c r="I30" s="122">
        <v>0</v>
      </c>
      <c r="J30" s="122">
        <v>0</v>
      </c>
      <c r="K30" s="122">
        <v>6</v>
      </c>
      <c r="L30" s="122">
        <f t="shared" si="1"/>
        <v>33</v>
      </c>
    </row>
    <row r="31" spans="1:12" ht="15" x14ac:dyDescent="0.3">
      <c r="A31" s="57">
        <v>29</v>
      </c>
      <c r="B31" s="18" t="s">
        <v>310</v>
      </c>
      <c r="C31" s="17" t="s">
        <v>9</v>
      </c>
      <c r="D31" s="17" t="s">
        <v>139</v>
      </c>
      <c r="E31" s="17" t="s">
        <v>143</v>
      </c>
      <c r="F31" s="122">
        <v>95</v>
      </c>
      <c r="G31" s="122">
        <v>0.3</v>
      </c>
      <c r="H31" s="122">
        <f t="shared" si="0"/>
        <v>28.5</v>
      </c>
      <c r="I31" s="122">
        <v>4</v>
      </c>
      <c r="J31" s="122">
        <v>0</v>
      </c>
      <c r="K31" s="122">
        <v>0</v>
      </c>
      <c r="L31" s="122">
        <f t="shared" si="1"/>
        <v>32.5</v>
      </c>
    </row>
    <row r="32" spans="1:12" ht="15" x14ac:dyDescent="0.3">
      <c r="A32" s="57">
        <v>30</v>
      </c>
      <c r="B32" s="18" t="s">
        <v>69</v>
      </c>
      <c r="C32" s="17" t="s">
        <v>48</v>
      </c>
      <c r="D32" s="17" t="s">
        <v>20</v>
      </c>
      <c r="E32" s="17" t="s">
        <v>144</v>
      </c>
      <c r="F32" s="122">
        <v>105</v>
      </c>
      <c r="G32" s="122">
        <v>0.3</v>
      </c>
      <c r="H32" s="122">
        <f t="shared" si="0"/>
        <v>31.5</v>
      </c>
      <c r="I32" s="122">
        <v>0</v>
      </c>
      <c r="J32" s="122">
        <v>0</v>
      </c>
      <c r="K32" s="122">
        <v>0</v>
      </c>
      <c r="L32" s="122">
        <f t="shared" si="1"/>
        <v>31.5</v>
      </c>
    </row>
    <row r="33" spans="1:12" ht="15" x14ac:dyDescent="0.3">
      <c r="A33" s="57">
        <v>31</v>
      </c>
      <c r="B33" s="18" t="s">
        <v>308</v>
      </c>
      <c r="C33" s="17" t="s">
        <v>9</v>
      </c>
      <c r="D33" s="17" t="s">
        <v>139</v>
      </c>
      <c r="E33" s="17" t="s">
        <v>143</v>
      </c>
      <c r="F33" s="122">
        <v>94</v>
      </c>
      <c r="G33" s="122">
        <v>0.3</v>
      </c>
      <c r="H33" s="122">
        <f t="shared" si="0"/>
        <v>28.2</v>
      </c>
      <c r="I33" s="122">
        <v>2</v>
      </c>
      <c r="J33" s="122">
        <v>0</v>
      </c>
      <c r="K33" s="122">
        <v>0</v>
      </c>
      <c r="L33" s="122">
        <f t="shared" si="1"/>
        <v>30.2</v>
      </c>
    </row>
    <row r="34" spans="1:12" ht="15" x14ac:dyDescent="0.3">
      <c r="A34" s="57">
        <v>32</v>
      </c>
      <c r="B34" s="18" t="s">
        <v>280</v>
      </c>
      <c r="C34" s="17" t="s">
        <v>46</v>
      </c>
      <c r="D34" s="17" t="s">
        <v>140</v>
      </c>
      <c r="E34" s="17" t="s">
        <v>144</v>
      </c>
      <c r="F34" s="122">
        <v>77</v>
      </c>
      <c r="G34" s="122">
        <v>0.3</v>
      </c>
      <c r="H34" s="122">
        <f t="shared" si="0"/>
        <v>23.099999999999998</v>
      </c>
      <c r="I34" s="122">
        <v>5</v>
      </c>
      <c r="J34" s="122">
        <v>0</v>
      </c>
      <c r="K34" s="122">
        <v>2</v>
      </c>
      <c r="L34" s="122">
        <f t="shared" si="1"/>
        <v>30.099999999999998</v>
      </c>
    </row>
    <row r="35" spans="1:12" ht="15" x14ac:dyDescent="0.3">
      <c r="A35" s="57">
        <v>33</v>
      </c>
      <c r="B35" s="18" t="s">
        <v>125</v>
      </c>
      <c r="C35" s="17" t="s">
        <v>23</v>
      </c>
      <c r="D35" s="17" t="s">
        <v>139</v>
      </c>
      <c r="E35" s="17" t="s">
        <v>143</v>
      </c>
      <c r="F35" s="122">
        <v>87</v>
      </c>
      <c r="G35" s="122">
        <v>0.3</v>
      </c>
      <c r="H35" s="122">
        <f t="shared" si="0"/>
        <v>26.099999999999998</v>
      </c>
      <c r="I35" s="122">
        <v>1</v>
      </c>
      <c r="J35" s="122">
        <v>2</v>
      </c>
      <c r="K35" s="122">
        <v>0</v>
      </c>
      <c r="L35" s="122">
        <f t="shared" si="1"/>
        <v>29.099999999999998</v>
      </c>
    </row>
    <row r="36" spans="1:12" ht="15" x14ac:dyDescent="0.3">
      <c r="A36" s="57">
        <v>34</v>
      </c>
      <c r="B36" s="18" t="s">
        <v>250</v>
      </c>
      <c r="C36" s="17" t="s">
        <v>12</v>
      </c>
      <c r="D36" s="17" t="s">
        <v>30</v>
      </c>
      <c r="E36" s="17" t="s">
        <v>144</v>
      </c>
      <c r="F36" s="122">
        <v>71</v>
      </c>
      <c r="G36" s="122">
        <v>0.3</v>
      </c>
      <c r="H36" s="122">
        <f t="shared" si="0"/>
        <v>21.3</v>
      </c>
      <c r="I36" s="122">
        <v>0</v>
      </c>
      <c r="J36" s="122">
        <v>0</v>
      </c>
      <c r="K36" s="122">
        <v>7</v>
      </c>
      <c r="L36" s="122">
        <f t="shared" si="1"/>
        <v>28.3</v>
      </c>
    </row>
    <row r="37" spans="1:12" ht="15" x14ac:dyDescent="0.3">
      <c r="A37" s="57">
        <v>35</v>
      </c>
      <c r="B37" s="18" t="s">
        <v>134</v>
      </c>
      <c r="C37" s="17" t="s">
        <v>12</v>
      </c>
      <c r="D37" s="17" t="s">
        <v>30</v>
      </c>
      <c r="E37" s="17" t="s">
        <v>217</v>
      </c>
      <c r="F37" s="122">
        <v>90</v>
      </c>
      <c r="G37" s="122">
        <v>0.3</v>
      </c>
      <c r="H37" s="122">
        <f t="shared" si="0"/>
        <v>27</v>
      </c>
      <c r="I37" s="122">
        <v>0</v>
      </c>
      <c r="J37" s="122">
        <v>0</v>
      </c>
      <c r="K37" s="122">
        <v>0</v>
      </c>
      <c r="L37" s="122">
        <f t="shared" si="1"/>
        <v>27</v>
      </c>
    </row>
    <row r="38" spans="1:12" ht="15" x14ac:dyDescent="0.3">
      <c r="A38" s="57">
        <v>36</v>
      </c>
      <c r="B38" s="18" t="s">
        <v>100</v>
      </c>
      <c r="C38" s="17" t="s">
        <v>25</v>
      </c>
      <c r="D38" s="17" t="s">
        <v>141</v>
      </c>
      <c r="E38" s="17" t="s">
        <v>144</v>
      </c>
      <c r="F38" s="122">
        <v>85</v>
      </c>
      <c r="G38" s="122">
        <v>0.3</v>
      </c>
      <c r="H38" s="122">
        <f t="shared" si="0"/>
        <v>25.5</v>
      </c>
      <c r="I38" s="122">
        <v>0</v>
      </c>
      <c r="J38" s="122">
        <v>0</v>
      </c>
      <c r="K38" s="122">
        <v>1</v>
      </c>
      <c r="L38" s="122">
        <f t="shared" si="1"/>
        <v>26.5</v>
      </c>
    </row>
    <row r="39" spans="1:12" ht="15" x14ac:dyDescent="0.3">
      <c r="A39" s="57">
        <v>37</v>
      </c>
      <c r="B39" s="18" t="s">
        <v>209</v>
      </c>
      <c r="C39" s="17" t="s">
        <v>22</v>
      </c>
      <c r="D39" s="17" t="s">
        <v>140</v>
      </c>
      <c r="E39" s="17" t="s">
        <v>143</v>
      </c>
      <c r="F39" s="122">
        <v>88</v>
      </c>
      <c r="G39" s="122">
        <v>0.3</v>
      </c>
      <c r="H39" s="122">
        <f t="shared" si="0"/>
        <v>26.4</v>
      </c>
      <c r="I39" s="122">
        <v>0</v>
      </c>
      <c r="J39" s="122">
        <v>0</v>
      </c>
      <c r="K39" s="122">
        <v>0</v>
      </c>
      <c r="L39" s="122">
        <f t="shared" si="1"/>
        <v>26.4</v>
      </c>
    </row>
    <row r="40" spans="1:12" ht="15" x14ac:dyDescent="0.3">
      <c r="A40" s="57">
        <v>38</v>
      </c>
      <c r="B40" s="18" t="s">
        <v>309</v>
      </c>
      <c r="C40" s="17" t="s">
        <v>13</v>
      </c>
      <c r="D40" s="17" t="s">
        <v>141</v>
      </c>
      <c r="E40" s="17" t="s">
        <v>143</v>
      </c>
      <c r="F40" s="122">
        <v>77</v>
      </c>
      <c r="G40" s="122">
        <v>0.3</v>
      </c>
      <c r="H40" s="122">
        <f t="shared" si="0"/>
        <v>23.099999999999998</v>
      </c>
      <c r="I40" s="122">
        <v>3</v>
      </c>
      <c r="J40" s="122">
        <v>0</v>
      </c>
      <c r="K40" s="122">
        <v>0</v>
      </c>
      <c r="L40" s="122">
        <f t="shared" si="1"/>
        <v>26.099999999999998</v>
      </c>
    </row>
    <row r="41" spans="1:12" ht="15" x14ac:dyDescent="0.3">
      <c r="A41" s="57">
        <v>39</v>
      </c>
      <c r="B41" s="18" t="s">
        <v>68</v>
      </c>
      <c r="C41" s="17" t="s">
        <v>48</v>
      </c>
      <c r="D41" s="17" t="s">
        <v>20</v>
      </c>
      <c r="E41" s="17" t="s">
        <v>144</v>
      </c>
      <c r="F41" s="122">
        <v>86</v>
      </c>
      <c r="G41" s="122">
        <v>0.3</v>
      </c>
      <c r="H41" s="122">
        <f t="shared" si="0"/>
        <v>25.8</v>
      </c>
      <c r="I41" s="122">
        <v>0</v>
      </c>
      <c r="J41" s="122">
        <v>0</v>
      </c>
      <c r="K41" s="122">
        <v>0</v>
      </c>
      <c r="L41" s="122">
        <f t="shared" si="1"/>
        <v>25.8</v>
      </c>
    </row>
    <row r="42" spans="1:12" ht="15" x14ac:dyDescent="0.3">
      <c r="A42" s="57">
        <v>40</v>
      </c>
      <c r="B42" s="18" t="s">
        <v>124</v>
      </c>
      <c r="C42" s="17" t="s">
        <v>13</v>
      </c>
      <c r="D42" s="17" t="s">
        <v>141</v>
      </c>
      <c r="E42" s="17" t="s">
        <v>143</v>
      </c>
      <c r="F42" s="122">
        <v>86</v>
      </c>
      <c r="G42" s="122">
        <v>0.3</v>
      </c>
      <c r="H42" s="122">
        <f t="shared" si="0"/>
        <v>25.8</v>
      </c>
      <c r="I42" s="122">
        <v>0</v>
      </c>
      <c r="J42" s="122">
        <v>0</v>
      </c>
      <c r="K42" s="122">
        <v>0</v>
      </c>
      <c r="L42" s="122">
        <f t="shared" si="1"/>
        <v>25.8</v>
      </c>
    </row>
    <row r="43" spans="1:12" ht="15" x14ac:dyDescent="0.3">
      <c r="A43" s="57">
        <v>41</v>
      </c>
      <c r="B43" s="18" t="s">
        <v>93</v>
      </c>
      <c r="C43" s="17" t="s">
        <v>21</v>
      </c>
      <c r="D43" s="17" t="s">
        <v>140</v>
      </c>
      <c r="E43" s="17" t="s">
        <v>217</v>
      </c>
      <c r="F43" s="122">
        <v>84</v>
      </c>
      <c r="G43" s="122">
        <v>0.3</v>
      </c>
      <c r="H43" s="122">
        <f t="shared" si="0"/>
        <v>25.2</v>
      </c>
      <c r="I43" s="122">
        <v>0</v>
      </c>
      <c r="J43" s="122">
        <v>0</v>
      </c>
      <c r="K43" s="122">
        <v>0</v>
      </c>
      <c r="L43" s="122">
        <f t="shared" si="1"/>
        <v>25.2</v>
      </c>
    </row>
    <row r="44" spans="1:12" ht="15" x14ac:dyDescent="0.3">
      <c r="A44" s="57">
        <v>42</v>
      </c>
      <c r="B44" s="18" t="s">
        <v>115</v>
      </c>
      <c r="C44" s="17" t="s">
        <v>9</v>
      </c>
      <c r="D44" s="17" t="s">
        <v>139</v>
      </c>
      <c r="E44" s="17" t="s">
        <v>143</v>
      </c>
      <c r="F44" s="122">
        <v>84</v>
      </c>
      <c r="G44" s="122">
        <v>0.3</v>
      </c>
      <c r="H44" s="122">
        <f t="shared" si="0"/>
        <v>25.2</v>
      </c>
      <c r="I44" s="122">
        <v>0</v>
      </c>
      <c r="J44" s="122">
        <v>0</v>
      </c>
      <c r="K44" s="122">
        <v>0</v>
      </c>
      <c r="L44" s="122">
        <f t="shared" si="1"/>
        <v>25.2</v>
      </c>
    </row>
    <row r="45" spans="1:12" ht="15" x14ac:dyDescent="0.3">
      <c r="A45" s="57">
        <v>43</v>
      </c>
      <c r="B45" s="18" t="s">
        <v>288</v>
      </c>
      <c r="C45" s="17" t="s">
        <v>287</v>
      </c>
      <c r="D45" s="17" t="s">
        <v>140</v>
      </c>
      <c r="E45" s="17" t="s">
        <v>144</v>
      </c>
      <c r="F45" s="122">
        <v>79</v>
      </c>
      <c r="G45" s="122">
        <v>0.3</v>
      </c>
      <c r="H45" s="122">
        <f t="shared" si="0"/>
        <v>23.7</v>
      </c>
      <c r="I45" s="122">
        <v>0</v>
      </c>
      <c r="J45" s="122">
        <v>0</v>
      </c>
      <c r="K45" s="122">
        <v>0</v>
      </c>
      <c r="L45" s="122">
        <f t="shared" si="1"/>
        <v>23.7</v>
      </c>
    </row>
    <row r="46" spans="1:12" ht="15" x14ac:dyDescent="0.3">
      <c r="A46" s="57">
        <v>44</v>
      </c>
      <c r="B46" s="18" t="s">
        <v>131</v>
      </c>
      <c r="C46" s="17" t="s">
        <v>10</v>
      </c>
      <c r="D46" s="17" t="s">
        <v>20</v>
      </c>
      <c r="E46" s="17" t="s">
        <v>144</v>
      </c>
      <c r="F46" s="122">
        <v>62</v>
      </c>
      <c r="G46" s="122">
        <v>0.3</v>
      </c>
      <c r="H46" s="122">
        <f t="shared" si="0"/>
        <v>18.599999999999998</v>
      </c>
      <c r="I46" s="122">
        <v>0</v>
      </c>
      <c r="J46" s="122">
        <v>3</v>
      </c>
      <c r="K46" s="122">
        <v>0</v>
      </c>
      <c r="L46" s="122">
        <f t="shared" si="1"/>
        <v>21.599999999999998</v>
      </c>
    </row>
    <row r="47" spans="1:12" ht="15" x14ac:dyDescent="0.3">
      <c r="A47" s="57">
        <v>45</v>
      </c>
      <c r="B47" s="18" t="s">
        <v>91</v>
      </c>
      <c r="C47" s="17" t="s">
        <v>27</v>
      </c>
      <c r="D47" s="17" t="s">
        <v>19</v>
      </c>
      <c r="E47" s="17" t="s">
        <v>217</v>
      </c>
      <c r="F47" s="122">
        <v>65</v>
      </c>
      <c r="G47" s="122">
        <v>0.3</v>
      </c>
      <c r="H47" s="122">
        <f t="shared" si="0"/>
        <v>19.5</v>
      </c>
      <c r="I47" s="122">
        <v>0</v>
      </c>
      <c r="J47" s="122">
        <v>0</v>
      </c>
      <c r="K47" s="122">
        <v>0</v>
      </c>
      <c r="L47" s="122">
        <f t="shared" si="1"/>
        <v>19.5</v>
      </c>
    </row>
  </sheetData>
  <sortState xmlns:xlrd2="http://schemas.microsoft.com/office/spreadsheetml/2017/richdata2" ref="B3:L47">
    <sortCondition descending="1" ref="L3:L47"/>
  </sortState>
  <conditionalFormatting sqref="A3:L47">
    <cfRule type="expression" dxfId="1" priority="1">
      <formula>MOD(ROW(),2)=0</formula>
    </cfRule>
  </conditionalFormatting>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L41"/>
  <sheetViews>
    <sheetView workbookViewId="0">
      <selection activeCell="B15" sqref="B15"/>
    </sheetView>
  </sheetViews>
  <sheetFormatPr defaultRowHeight="14.4" x14ac:dyDescent="0.3"/>
  <cols>
    <col min="1" max="1" width="3.88671875" customWidth="1"/>
    <col min="2" max="2" width="18.21875" customWidth="1"/>
    <col min="3" max="3" width="14.109375" customWidth="1"/>
    <col min="4" max="4" width="3.77734375" customWidth="1"/>
    <col min="5" max="5" width="4.77734375" customWidth="1"/>
    <col min="9" max="9" width="8.77734375" customWidth="1"/>
    <col min="10" max="10" width="9.88671875" customWidth="1"/>
    <col min="11" max="11" width="9.44140625" customWidth="1"/>
  </cols>
  <sheetData>
    <row r="1" spans="1:12" x14ac:dyDescent="0.3">
      <c r="A1" t="s">
        <v>495</v>
      </c>
    </row>
    <row r="2" spans="1:12" x14ac:dyDescent="0.3">
      <c r="A2" s="57"/>
      <c r="B2" s="19" t="s">
        <v>32</v>
      </c>
      <c r="C2" s="19" t="s">
        <v>0</v>
      </c>
      <c r="D2" s="19" t="s">
        <v>38</v>
      </c>
      <c r="E2" s="19" t="s">
        <v>216</v>
      </c>
      <c r="F2" s="180" t="s">
        <v>494</v>
      </c>
      <c r="G2" s="19" t="s">
        <v>496</v>
      </c>
      <c r="H2" s="19" t="s">
        <v>498</v>
      </c>
      <c r="I2" s="19" t="s">
        <v>499</v>
      </c>
      <c r="J2" s="19" t="s">
        <v>500</v>
      </c>
      <c r="K2" s="19" t="s">
        <v>501</v>
      </c>
      <c r="L2" s="180" t="s">
        <v>5</v>
      </c>
    </row>
    <row r="3" spans="1:12" x14ac:dyDescent="0.3">
      <c r="A3" s="21">
        <v>1</v>
      </c>
      <c r="B3" s="181" t="s">
        <v>41</v>
      </c>
      <c r="C3" s="19" t="s">
        <v>25</v>
      </c>
      <c r="D3" s="19" t="s">
        <v>141</v>
      </c>
      <c r="E3" s="19" t="s">
        <v>144</v>
      </c>
      <c r="F3" s="180">
        <v>179</v>
      </c>
      <c r="G3" s="180">
        <v>0.3</v>
      </c>
      <c r="H3" s="180">
        <f t="shared" ref="H3:H41" si="0">F3*G3</f>
        <v>53.699999999999996</v>
      </c>
      <c r="I3" s="180">
        <v>29</v>
      </c>
      <c r="J3" s="180">
        <v>17</v>
      </c>
      <c r="K3" s="180">
        <v>18</v>
      </c>
      <c r="L3" s="180">
        <f t="shared" ref="L3:L41" si="1">SUM(H3:K3)</f>
        <v>117.69999999999999</v>
      </c>
    </row>
    <row r="4" spans="1:12" x14ac:dyDescent="0.3">
      <c r="A4" s="21">
        <v>2</v>
      </c>
      <c r="B4" s="181" t="s">
        <v>75</v>
      </c>
      <c r="C4" s="19" t="s">
        <v>25</v>
      </c>
      <c r="D4" s="19" t="s">
        <v>141</v>
      </c>
      <c r="E4" s="19" t="s">
        <v>144</v>
      </c>
      <c r="F4" s="180">
        <v>168</v>
      </c>
      <c r="G4" s="180">
        <v>0.3</v>
      </c>
      <c r="H4" s="180">
        <f t="shared" si="0"/>
        <v>50.4</v>
      </c>
      <c r="I4" s="180">
        <v>28</v>
      </c>
      <c r="J4" s="180">
        <v>19</v>
      </c>
      <c r="K4" s="180">
        <v>19</v>
      </c>
      <c r="L4" s="180">
        <f t="shared" si="1"/>
        <v>116.4</v>
      </c>
    </row>
    <row r="5" spans="1:12" x14ac:dyDescent="0.3">
      <c r="A5" s="21">
        <v>3</v>
      </c>
      <c r="B5" s="19" t="s">
        <v>56</v>
      </c>
      <c r="C5" s="19" t="s">
        <v>22</v>
      </c>
      <c r="D5" s="19" t="s">
        <v>140</v>
      </c>
      <c r="E5" s="19" t="s">
        <v>143</v>
      </c>
      <c r="F5" s="180">
        <v>178</v>
      </c>
      <c r="G5" s="180">
        <v>0.3</v>
      </c>
      <c r="H5" s="180">
        <f t="shared" si="0"/>
        <v>53.4</v>
      </c>
      <c r="I5" s="180">
        <v>25</v>
      </c>
      <c r="J5" s="180">
        <v>18</v>
      </c>
      <c r="K5" s="180">
        <v>17</v>
      </c>
      <c r="L5" s="180">
        <f t="shared" si="1"/>
        <v>113.4</v>
      </c>
    </row>
    <row r="6" spans="1:12" x14ac:dyDescent="0.3">
      <c r="A6" s="21">
        <v>4</v>
      </c>
      <c r="B6" s="19" t="s">
        <v>72</v>
      </c>
      <c r="C6" s="19" t="s">
        <v>47</v>
      </c>
      <c r="D6" s="19" t="s">
        <v>139</v>
      </c>
      <c r="E6" s="19" t="s">
        <v>143</v>
      </c>
      <c r="F6" s="180">
        <v>119</v>
      </c>
      <c r="G6" s="180">
        <v>0.3</v>
      </c>
      <c r="H6" s="180">
        <f t="shared" si="0"/>
        <v>35.699999999999996</v>
      </c>
      <c r="I6" s="180">
        <v>30</v>
      </c>
      <c r="J6" s="180">
        <v>20</v>
      </c>
      <c r="K6" s="180">
        <v>20</v>
      </c>
      <c r="L6" s="180">
        <f t="shared" si="1"/>
        <v>105.69999999999999</v>
      </c>
    </row>
    <row r="7" spans="1:12" x14ac:dyDescent="0.3">
      <c r="A7" s="21">
        <v>5</v>
      </c>
      <c r="B7" s="181" t="s">
        <v>221</v>
      </c>
      <c r="C7" s="19" t="s">
        <v>25</v>
      </c>
      <c r="D7" s="19" t="s">
        <v>141</v>
      </c>
      <c r="E7" s="19" t="s">
        <v>144</v>
      </c>
      <c r="F7" s="180">
        <v>162</v>
      </c>
      <c r="G7" s="180">
        <v>0.3</v>
      </c>
      <c r="H7" s="180">
        <f t="shared" si="0"/>
        <v>48.6</v>
      </c>
      <c r="I7" s="180">
        <v>24</v>
      </c>
      <c r="J7" s="180">
        <v>16</v>
      </c>
      <c r="K7" s="180">
        <v>16</v>
      </c>
      <c r="L7" s="180">
        <f t="shared" si="1"/>
        <v>104.6</v>
      </c>
    </row>
    <row r="8" spans="1:12" x14ac:dyDescent="0.3">
      <c r="A8" s="21">
        <v>6</v>
      </c>
      <c r="B8" s="19" t="s">
        <v>106</v>
      </c>
      <c r="C8" s="19" t="s">
        <v>22</v>
      </c>
      <c r="D8" s="19" t="s">
        <v>140</v>
      </c>
      <c r="E8" s="19" t="s">
        <v>143</v>
      </c>
      <c r="F8" s="180">
        <v>121</v>
      </c>
      <c r="G8" s="180">
        <v>0.3</v>
      </c>
      <c r="H8" s="180">
        <f t="shared" si="0"/>
        <v>36.299999999999997</v>
      </c>
      <c r="I8" s="180">
        <v>23</v>
      </c>
      <c r="J8" s="180">
        <v>14</v>
      </c>
      <c r="K8" s="180">
        <v>14</v>
      </c>
      <c r="L8" s="180">
        <f t="shared" si="1"/>
        <v>87.3</v>
      </c>
    </row>
    <row r="9" spans="1:12" x14ac:dyDescent="0.3">
      <c r="A9" s="195">
        <v>7</v>
      </c>
      <c r="B9" s="196" t="s">
        <v>220</v>
      </c>
      <c r="C9" s="197" t="s">
        <v>21</v>
      </c>
      <c r="D9" s="197" t="s">
        <v>140</v>
      </c>
      <c r="E9" s="197" t="s">
        <v>144</v>
      </c>
      <c r="F9" s="197">
        <v>156</v>
      </c>
      <c r="G9" s="197">
        <v>0.3</v>
      </c>
      <c r="H9" s="197">
        <f t="shared" si="0"/>
        <v>46.8</v>
      </c>
      <c r="I9" s="197">
        <v>26</v>
      </c>
      <c r="J9" s="197">
        <v>3</v>
      </c>
      <c r="K9" s="197">
        <v>7</v>
      </c>
      <c r="L9" s="197">
        <f t="shared" si="1"/>
        <v>82.8</v>
      </c>
    </row>
    <row r="10" spans="1:12" x14ac:dyDescent="0.3">
      <c r="A10" s="195">
        <v>8</v>
      </c>
      <c r="B10" s="197" t="s">
        <v>73</v>
      </c>
      <c r="C10" s="197" t="s">
        <v>9</v>
      </c>
      <c r="D10" s="197" t="s">
        <v>139</v>
      </c>
      <c r="E10" s="197" t="s">
        <v>143</v>
      </c>
      <c r="F10" s="197">
        <v>115</v>
      </c>
      <c r="G10" s="197">
        <v>0.3</v>
      </c>
      <c r="H10" s="197">
        <f t="shared" si="0"/>
        <v>34.5</v>
      </c>
      <c r="I10" s="197">
        <v>18</v>
      </c>
      <c r="J10" s="197">
        <v>15</v>
      </c>
      <c r="K10" s="197">
        <v>15</v>
      </c>
      <c r="L10" s="197">
        <f t="shared" si="1"/>
        <v>82.5</v>
      </c>
    </row>
    <row r="11" spans="1:12" x14ac:dyDescent="0.3">
      <c r="A11" s="195">
        <v>9</v>
      </c>
      <c r="B11" s="197" t="s">
        <v>76</v>
      </c>
      <c r="C11" s="197" t="s">
        <v>9</v>
      </c>
      <c r="D11" s="197" t="s">
        <v>139</v>
      </c>
      <c r="E11" s="197" t="s">
        <v>143</v>
      </c>
      <c r="F11" s="197">
        <v>157</v>
      </c>
      <c r="G11" s="197">
        <v>0.3</v>
      </c>
      <c r="H11" s="197">
        <f t="shared" si="0"/>
        <v>47.1</v>
      </c>
      <c r="I11" s="197">
        <v>22</v>
      </c>
      <c r="J11" s="197">
        <v>12</v>
      </c>
      <c r="K11" s="197">
        <v>0</v>
      </c>
      <c r="L11" s="197">
        <f t="shared" si="1"/>
        <v>81.099999999999994</v>
      </c>
    </row>
    <row r="12" spans="1:12" x14ac:dyDescent="0.3">
      <c r="A12" s="195">
        <v>10</v>
      </c>
      <c r="B12" s="197" t="s">
        <v>42</v>
      </c>
      <c r="C12" s="197" t="s">
        <v>22</v>
      </c>
      <c r="D12" s="197" t="s">
        <v>140</v>
      </c>
      <c r="E12" s="197" t="s">
        <v>143</v>
      </c>
      <c r="F12" s="197">
        <v>144</v>
      </c>
      <c r="G12" s="197">
        <v>0.3</v>
      </c>
      <c r="H12" s="197">
        <f t="shared" si="0"/>
        <v>43.199999999999996</v>
      </c>
      <c r="I12" s="197">
        <v>14</v>
      </c>
      <c r="J12" s="197">
        <v>8</v>
      </c>
      <c r="K12" s="197">
        <v>11</v>
      </c>
      <c r="L12" s="197">
        <f t="shared" si="1"/>
        <v>76.199999999999989</v>
      </c>
    </row>
    <row r="13" spans="1:12" x14ac:dyDescent="0.3">
      <c r="A13" s="195">
        <v>11</v>
      </c>
      <c r="B13" s="197" t="s">
        <v>57</v>
      </c>
      <c r="C13" s="197" t="s">
        <v>21</v>
      </c>
      <c r="D13" s="197" t="s">
        <v>140</v>
      </c>
      <c r="E13" s="197" t="s">
        <v>144</v>
      </c>
      <c r="F13" s="197">
        <v>91</v>
      </c>
      <c r="G13" s="197">
        <v>0.3</v>
      </c>
      <c r="H13" s="197">
        <f t="shared" si="0"/>
        <v>27.3</v>
      </c>
      <c r="I13" s="197">
        <v>21</v>
      </c>
      <c r="J13" s="197">
        <v>13</v>
      </c>
      <c r="K13" s="197">
        <v>13</v>
      </c>
      <c r="L13" s="197">
        <f t="shared" si="1"/>
        <v>74.3</v>
      </c>
    </row>
    <row r="14" spans="1:12" x14ac:dyDescent="0.3">
      <c r="A14" s="195">
        <v>12</v>
      </c>
      <c r="B14" s="196" t="s">
        <v>44</v>
      </c>
      <c r="C14" s="197" t="s">
        <v>31</v>
      </c>
      <c r="D14" s="197" t="s">
        <v>30</v>
      </c>
      <c r="E14" s="197" t="s">
        <v>144</v>
      </c>
      <c r="F14" s="197">
        <v>154</v>
      </c>
      <c r="G14" s="197">
        <v>0.3</v>
      </c>
      <c r="H14" s="197">
        <f t="shared" si="0"/>
        <v>46.199999999999996</v>
      </c>
      <c r="I14" s="197">
        <v>20</v>
      </c>
      <c r="J14" s="197">
        <v>2</v>
      </c>
      <c r="K14" s="197">
        <v>6</v>
      </c>
      <c r="L14" s="197">
        <f t="shared" si="1"/>
        <v>74.199999999999989</v>
      </c>
    </row>
    <row r="15" spans="1:12" x14ac:dyDescent="0.3">
      <c r="A15" s="191">
        <v>13</v>
      </c>
      <c r="B15" s="192" t="s">
        <v>322</v>
      </c>
      <c r="C15" s="193" t="s">
        <v>25</v>
      </c>
      <c r="D15" s="193" t="s">
        <v>141</v>
      </c>
      <c r="E15" s="193" t="s">
        <v>144</v>
      </c>
      <c r="F15" s="194">
        <v>109</v>
      </c>
      <c r="G15" s="194">
        <v>0.3</v>
      </c>
      <c r="H15" s="194">
        <f t="shared" si="0"/>
        <v>32.699999999999996</v>
      </c>
      <c r="I15" s="194">
        <v>27</v>
      </c>
      <c r="J15" s="194">
        <v>10</v>
      </c>
      <c r="K15" s="194">
        <v>0</v>
      </c>
      <c r="L15" s="194">
        <f t="shared" si="1"/>
        <v>69.699999999999989</v>
      </c>
    </row>
    <row r="16" spans="1:12" x14ac:dyDescent="0.3">
      <c r="A16" s="191">
        <v>14</v>
      </c>
      <c r="B16" s="193" t="s">
        <v>43</v>
      </c>
      <c r="C16" s="193" t="s">
        <v>21</v>
      </c>
      <c r="D16" s="193" t="s">
        <v>140</v>
      </c>
      <c r="E16" s="193" t="s">
        <v>144</v>
      </c>
      <c r="F16" s="194">
        <v>95</v>
      </c>
      <c r="G16" s="194">
        <v>0.3</v>
      </c>
      <c r="H16" s="194">
        <f t="shared" si="0"/>
        <v>28.5</v>
      </c>
      <c r="I16" s="194">
        <v>19</v>
      </c>
      <c r="J16" s="194">
        <v>10</v>
      </c>
      <c r="K16" s="194">
        <v>12</v>
      </c>
      <c r="L16" s="194">
        <f t="shared" si="1"/>
        <v>69.5</v>
      </c>
    </row>
    <row r="17" spans="1:12" x14ac:dyDescent="0.3">
      <c r="A17" s="191">
        <v>15</v>
      </c>
      <c r="B17" s="193" t="s">
        <v>326</v>
      </c>
      <c r="C17" s="193" t="s">
        <v>23</v>
      </c>
      <c r="D17" s="193" t="s">
        <v>139</v>
      </c>
      <c r="E17" s="193" t="s">
        <v>143</v>
      </c>
      <c r="F17" s="194">
        <v>124</v>
      </c>
      <c r="G17" s="194">
        <v>0.3</v>
      </c>
      <c r="H17" s="194">
        <f t="shared" si="0"/>
        <v>37.199999999999996</v>
      </c>
      <c r="I17" s="194">
        <v>15</v>
      </c>
      <c r="J17" s="194">
        <v>6</v>
      </c>
      <c r="K17" s="194">
        <v>10</v>
      </c>
      <c r="L17" s="194">
        <f t="shared" si="1"/>
        <v>68.199999999999989</v>
      </c>
    </row>
    <row r="18" spans="1:12" x14ac:dyDescent="0.3">
      <c r="A18" s="191">
        <v>16</v>
      </c>
      <c r="B18" s="192" t="s">
        <v>105</v>
      </c>
      <c r="C18" s="193" t="s">
        <v>11</v>
      </c>
      <c r="D18" s="193" t="s">
        <v>141</v>
      </c>
      <c r="E18" s="193" t="s">
        <v>144</v>
      </c>
      <c r="F18" s="194">
        <v>137</v>
      </c>
      <c r="G18" s="194">
        <v>0.3</v>
      </c>
      <c r="H18" s="194">
        <f t="shared" si="0"/>
        <v>41.1</v>
      </c>
      <c r="I18" s="194">
        <v>16</v>
      </c>
      <c r="J18" s="194">
        <v>11</v>
      </c>
      <c r="K18" s="194">
        <v>0</v>
      </c>
      <c r="L18" s="194">
        <f t="shared" si="1"/>
        <v>68.099999999999994</v>
      </c>
    </row>
    <row r="19" spans="1:12" x14ac:dyDescent="0.3">
      <c r="A19" s="191">
        <v>17</v>
      </c>
      <c r="B19" s="192" t="s">
        <v>230</v>
      </c>
      <c r="C19" s="193" t="s">
        <v>28</v>
      </c>
      <c r="D19" s="193" t="s">
        <v>19</v>
      </c>
      <c r="E19" s="193" t="s">
        <v>416</v>
      </c>
      <c r="F19" s="194">
        <v>122</v>
      </c>
      <c r="G19" s="194">
        <v>0.3</v>
      </c>
      <c r="H19" s="194">
        <f t="shared" si="0"/>
        <v>36.6</v>
      </c>
      <c r="I19" s="194">
        <v>12</v>
      </c>
      <c r="J19" s="194">
        <v>4</v>
      </c>
      <c r="K19" s="194">
        <v>8</v>
      </c>
      <c r="L19" s="194">
        <f t="shared" si="1"/>
        <v>60.6</v>
      </c>
    </row>
    <row r="20" spans="1:12" x14ac:dyDescent="0.3">
      <c r="A20" s="191">
        <v>18</v>
      </c>
      <c r="B20" s="192" t="s">
        <v>78</v>
      </c>
      <c r="C20" s="193" t="s">
        <v>17</v>
      </c>
      <c r="D20" s="193" t="s">
        <v>30</v>
      </c>
      <c r="E20" s="193" t="s">
        <v>144</v>
      </c>
      <c r="F20" s="194">
        <v>155</v>
      </c>
      <c r="G20" s="194">
        <v>0.3</v>
      </c>
      <c r="H20" s="194">
        <f t="shared" si="0"/>
        <v>46.5</v>
      </c>
      <c r="I20" s="194">
        <v>7</v>
      </c>
      <c r="J20" s="194">
        <v>7</v>
      </c>
      <c r="K20" s="194">
        <v>0</v>
      </c>
      <c r="L20" s="194">
        <f t="shared" si="1"/>
        <v>60.5</v>
      </c>
    </row>
    <row r="21" spans="1:12" x14ac:dyDescent="0.3">
      <c r="A21" s="57">
        <v>19</v>
      </c>
      <c r="B21" s="17" t="s">
        <v>79</v>
      </c>
      <c r="C21" s="17" t="s">
        <v>23</v>
      </c>
      <c r="D21" s="17" t="s">
        <v>139</v>
      </c>
      <c r="E21" s="17" t="s">
        <v>143</v>
      </c>
      <c r="F21" s="122">
        <v>124</v>
      </c>
      <c r="G21" s="122">
        <v>0.3</v>
      </c>
      <c r="H21" s="122">
        <f t="shared" si="0"/>
        <v>37.199999999999996</v>
      </c>
      <c r="I21" s="122">
        <v>13</v>
      </c>
      <c r="J21" s="122">
        <v>0</v>
      </c>
      <c r="K21" s="122">
        <v>0</v>
      </c>
      <c r="L21" s="122">
        <f t="shared" si="1"/>
        <v>50.199999999999996</v>
      </c>
    </row>
    <row r="22" spans="1:12" x14ac:dyDescent="0.3">
      <c r="A22" s="57">
        <v>20</v>
      </c>
      <c r="B22" s="17" t="s">
        <v>327</v>
      </c>
      <c r="C22" s="17" t="s">
        <v>9</v>
      </c>
      <c r="D22" s="17" t="s">
        <v>139</v>
      </c>
      <c r="E22" s="17" t="s">
        <v>143</v>
      </c>
      <c r="F22" s="122">
        <v>107</v>
      </c>
      <c r="G22" s="122">
        <v>0.3</v>
      </c>
      <c r="H22" s="122">
        <f t="shared" si="0"/>
        <v>32.1</v>
      </c>
      <c r="I22" s="122">
        <v>17</v>
      </c>
      <c r="J22" s="122">
        <v>1</v>
      </c>
      <c r="K22" s="122">
        <v>0</v>
      </c>
      <c r="L22" s="122">
        <f t="shared" si="1"/>
        <v>50.1</v>
      </c>
    </row>
    <row r="23" spans="1:12" x14ac:dyDescent="0.3">
      <c r="A23" s="57">
        <v>21</v>
      </c>
      <c r="B23" s="179" t="s">
        <v>277</v>
      </c>
      <c r="C23" s="17" t="s">
        <v>17</v>
      </c>
      <c r="D23" s="17" t="s">
        <v>30</v>
      </c>
      <c r="E23" s="17" t="s">
        <v>144</v>
      </c>
      <c r="F23" s="122">
        <v>115</v>
      </c>
      <c r="G23" s="122">
        <v>0.3</v>
      </c>
      <c r="H23" s="122">
        <f t="shared" si="0"/>
        <v>34.5</v>
      </c>
      <c r="I23" s="122">
        <v>11</v>
      </c>
      <c r="J23" s="122">
        <v>0</v>
      </c>
      <c r="K23" s="122">
        <v>4</v>
      </c>
      <c r="L23" s="122">
        <f t="shared" si="1"/>
        <v>49.5</v>
      </c>
    </row>
    <row r="24" spans="1:12" x14ac:dyDescent="0.3">
      <c r="A24" s="57">
        <v>22</v>
      </c>
      <c r="B24" s="80" t="s">
        <v>58</v>
      </c>
      <c r="C24" s="17" t="s">
        <v>46</v>
      </c>
      <c r="D24" s="17" t="s">
        <v>140</v>
      </c>
      <c r="E24" s="17" t="s">
        <v>144</v>
      </c>
      <c r="F24" s="122">
        <v>84</v>
      </c>
      <c r="G24" s="122">
        <v>0.3</v>
      </c>
      <c r="H24" s="122">
        <f t="shared" si="0"/>
        <v>25.2</v>
      </c>
      <c r="I24" s="122">
        <v>10</v>
      </c>
      <c r="J24" s="122">
        <v>5</v>
      </c>
      <c r="K24" s="122">
        <v>9</v>
      </c>
      <c r="L24" s="122">
        <f t="shared" si="1"/>
        <v>49.2</v>
      </c>
    </row>
    <row r="25" spans="1:12" x14ac:dyDescent="0.3">
      <c r="A25" s="57">
        <v>23</v>
      </c>
      <c r="B25" s="80" t="s">
        <v>74</v>
      </c>
      <c r="C25" s="17" t="s">
        <v>17</v>
      </c>
      <c r="D25" s="17" t="s">
        <v>30</v>
      </c>
      <c r="E25" s="17" t="s">
        <v>144</v>
      </c>
      <c r="F25" s="122">
        <v>163</v>
      </c>
      <c r="G25" s="122">
        <v>0.3</v>
      </c>
      <c r="H25" s="122">
        <f t="shared" si="0"/>
        <v>48.9</v>
      </c>
      <c r="I25" s="122">
        <v>0</v>
      </c>
      <c r="J25" s="122">
        <v>0</v>
      </c>
      <c r="K25" s="122">
        <v>0</v>
      </c>
      <c r="L25" s="122">
        <f t="shared" si="1"/>
        <v>48.9</v>
      </c>
    </row>
    <row r="26" spans="1:12" x14ac:dyDescent="0.3">
      <c r="A26" s="57">
        <v>24</v>
      </c>
      <c r="B26" s="17" t="s">
        <v>77</v>
      </c>
      <c r="C26" s="17" t="s">
        <v>47</v>
      </c>
      <c r="D26" s="17" t="s">
        <v>139</v>
      </c>
      <c r="E26" s="17" t="s">
        <v>143</v>
      </c>
      <c r="F26" s="122">
        <v>123</v>
      </c>
      <c r="G26" s="122">
        <v>0.3</v>
      </c>
      <c r="H26" s="122">
        <f t="shared" si="0"/>
        <v>36.9</v>
      </c>
      <c r="I26" s="122">
        <v>8</v>
      </c>
      <c r="J26" s="122">
        <v>0</v>
      </c>
      <c r="K26" s="122">
        <v>3</v>
      </c>
      <c r="L26" s="122">
        <f t="shared" si="1"/>
        <v>47.9</v>
      </c>
    </row>
    <row r="27" spans="1:12" x14ac:dyDescent="0.3">
      <c r="A27" s="57">
        <v>25</v>
      </c>
      <c r="B27" s="17" t="s">
        <v>233</v>
      </c>
      <c r="C27" s="17" t="s">
        <v>47</v>
      </c>
      <c r="D27" s="17" t="s">
        <v>139</v>
      </c>
      <c r="E27" s="17" t="s">
        <v>143</v>
      </c>
      <c r="F27" s="122">
        <v>115</v>
      </c>
      <c r="G27" s="122">
        <v>0.3</v>
      </c>
      <c r="H27" s="122">
        <f t="shared" si="0"/>
        <v>34.5</v>
      </c>
      <c r="I27" s="122">
        <v>9</v>
      </c>
      <c r="J27" s="122">
        <v>0</v>
      </c>
      <c r="K27" s="122">
        <v>0</v>
      </c>
      <c r="L27" s="122">
        <f t="shared" si="1"/>
        <v>43.5</v>
      </c>
    </row>
    <row r="28" spans="1:12" x14ac:dyDescent="0.3">
      <c r="A28" s="57">
        <v>26</v>
      </c>
      <c r="B28" s="80" t="s">
        <v>109</v>
      </c>
      <c r="C28" s="17" t="s">
        <v>31</v>
      </c>
      <c r="D28" s="17" t="s">
        <v>30</v>
      </c>
      <c r="E28" s="17" t="s">
        <v>144</v>
      </c>
      <c r="F28" s="122">
        <v>122</v>
      </c>
      <c r="G28" s="122">
        <v>0.3</v>
      </c>
      <c r="H28" s="122">
        <f t="shared" si="0"/>
        <v>36.6</v>
      </c>
      <c r="I28" s="122">
        <v>6</v>
      </c>
      <c r="J28" s="122">
        <v>0</v>
      </c>
      <c r="K28" s="122">
        <v>0</v>
      </c>
      <c r="L28" s="122">
        <f t="shared" si="1"/>
        <v>42.6</v>
      </c>
    </row>
    <row r="29" spans="1:12" x14ac:dyDescent="0.3">
      <c r="A29" s="57">
        <v>27</v>
      </c>
      <c r="B29" s="80" t="s">
        <v>222</v>
      </c>
      <c r="C29" s="17" t="s">
        <v>11</v>
      </c>
      <c r="D29" s="17" t="s">
        <v>141</v>
      </c>
      <c r="E29" s="17" t="s">
        <v>144</v>
      </c>
      <c r="F29" s="122">
        <v>110</v>
      </c>
      <c r="G29" s="122">
        <v>0.3</v>
      </c>
      <c r="H29" s="122">
        <f t="shared" si="0"/>
        <v>33</v>
      </c>
      <c r="I29" s="122">
        <v>3</v>
      </c>
      <c r="J29" s="122">
        <v>0</v>
      </c>
      <c r="K29" s="122">
        <v>5</v>
      </c>
      <c r="L29" s="122">
        <f t="shared" si="1"/>
        <v>41</v>
      </c>
    </row>
    <row r="30" spans="1:12" x14ac:dyDescent="0.3">
      <c r="A30" s="57">
        <v>28</v>
      </c>
      <c r="B30" s="17" t="s">
        <v>236</v>
      </c>
      <c r="C30" s="17" t="s">
        <v>45</v>
      </c>
      <c r="D30" s="17" t="s">
        <v>20</v>
      </c>
      <c r="E30" s="17" t="s">
        <v>143</v>
      </c>
      <c r="F30" s="122">
        <v>113</v>
      </c>
      <c r="G30" s="122">
        <v>0.3</v>
      </c>
      <c r="H30" s="122">
        <f t="shared" si="0"/>
        <v>33.9</v>
      </c>
      <c r="I30" s="122">
        <v>5</v>
      </c>
      <c r="J30" s="122">
        <v>0</v>
      </c>
      <c r="K30" s="122">
        <v>1</v>
      </c>
      <c r="L30" s="122">
        <f t="shared" si="1"/>
        <v>39.9</v>
      </c>
    </row>
    <row r="31" spans="1:12" x14ac:dyDescent="0.3">
      <c r="A31" s="57">
        <v>29</v>
      </c>
      <c r="B31" s="17" t="s">
        <v>130</v>
      </c>
      <c r="C31" s="17" t="s">
        <v>47</v>
      </c>
      <c r="D31" s="17" t="s">
        <v>139</v>
      </c>
      <c r="E31" s="17" t="s">
        <v>143</v>
      </c>
      <c r="F31" s="122">
        <v>116</v>
      </c>
      <c r="G31" s="122">
        <v>0.3</v>
      </c>
      <c r="H31" s="122">
        <f t="shared" si="0"/>
        <v>34.799999999999997</v>
      </c>
      <c r="I31" s="122">
        <v>1</v>
      </c>
      <c r="J31" s="122">
        <v>0</v>
      </c>
      <c r="K31" s="122">
        <v>0</v>
      </c>
      <c r="L31" s="122">
        <f t="shared" si="1"/>
        <v>35.799999999999997</v>
      </c>
    </row>
    <row r="32" spans="1:12" x14ac:dyDescent="0.3">
      <c r="A32" s="57">
        <v>30</v>
      </c>
      <c r="B32" s="17" t="s">
        <v>129</v>
      </c>
      <c r="C32" s="17" t="s">
        <v>29</v>
      </c>
      <c r="D32" s="17" t="s">
        <v>19</v>
      </c>
      <c r="E32" s="17" t="s">
        <v>143</v>
      </c>
      <c r="F32" s="122">
        <v>109</v>
      </c>
      <c r="G32" s="122">
        <v>0.3</v>
      </c>
      <c r="H32" s="122">
        <f t="shared" si="0"/>
        <v>32.699999999999996</v>
      </c>
      <c r="I32" s="122">
        <v>0</v>
      </c>
      <c r="J32" s="122">
        <v>0</v>
      </c>
      <c r="K32" s="122">
        <v>0</v>
      </c>
      <c r="L32" s="122">
        <f t="shared" si="1"/>
        <v>32.699999999999996</v>
      </c>
    </row>
    <row r="33" spans="1:12" x14ac:dyDescent="0.3">
      <c r="A33" s="57">
        <v>31</v>
      </c>
      <c r="B33" s="17" t="s">
        <v>232</v>
      </c>
      <c r="C33" s="17" t="s">
        <v>47</v>
      </c>
      <c r="D33" s="17" t="s">
        <v>139</v>
      </c>
      <c r="E33" s="17" t="s">
        <v>143</v>
      </c>
      <c r="F33" s="122">
        <v>88</v>
      </c>
      <c r="G33" s="122">
        <v>0.3</v>
      </c>
      <c r="H33" s="122">
        <f t="shared" si="0"/>
        <v>26.4</v>
      </c>
      <c r="I33" s="122">
        <v>4</v>
      </c>
      <c r="J33" s="122">
        <v>0</v>
      </c>
      <c r="K33" s="122">
        <v>2</v>
      </c>
      <c r="L33" s="122">
        <f t="shared" si="1"/>
        <v>32.4</v>
      </c>
    </row>
    <row r="34" spans="1:12" x14ac:dyDescent="0.3">
      <c r="A34" s="57">
        <v>32</v>
      </c>
      <c r="B34" s="80" t="s">
        <v>223</v>
      </c>
      <c r="C34" s="17" t="s">
        <v>16</v>
      </c>
      <c r="D34" s="17" t="s">
        <v>20</v>
      </c>
      <c r="E34" s="17" t="s">
        <v>144</v>
      </c>
      <c r="F34" s="122">
        <v>96</v>
      </c>
      <c r="G34" s="122">
        <v>0.3</v>
      </c>
      <c r="H34" s="122">
        <f t="shared" si="0"/>
        <v>28.799999999999997</v>
      </c>
      <c r="I34" s="122">
        <v>0</v>
      </c>
      <c r="J34" s="122">
        <v>0</v>
      </c>
      <c r="K34" s="122">
        <v>0</v>
      </c>
      <c r="L34" s="122">
        <f t="shared" si="1"/>
        <v>28.799999999999997</v>
      </c>
    </row>
    <row r="35" spans="1:12" x14ac:dyDescent="0.3">
      <c r="A35" s="57">
        <v>33</v>
      </c>
      <c r="B35" s="17" t="s">
        <v>298</v>
      </c>
      <c r="C35" s="17" t="s">
        <v>21</v>
      </c>
      <c r="D35" s="17" t="s">
        <v>140</v>
      </c>
      <c r="E35" s="17" t="s">
        <v>144</v>
      </c>
      <c r="F35" s="122">
        <v>93</v>
      </c>
      <c r="G35" s="122">
        <v>0.3</v>
      </c>
      <c r="H35" s="122">
        <f t="shared" si="0"/>
        <v>27.9</v>
      </c>
      <c r="I35" s="122">
        <v>0</v>
      </c>
      <c r="J35" s="122">
        <v>0</v>
      </c>
      <c r="K35" s="122">
        <v>0</v>
      </c>
      <c r="L35" s="122">
        <f t="shared" si="1"/>
        <v>27.9</v>
      </c>
    </row>
    <row r="36" spans="1:12" x14ac:dyDescent="0.3">
      <c r="A36" s="57">
        <v>34</v>
      </c>
      <c r="B36" s="17" t="s">
        <v>59</v>
      </c>
      <c r="C36" s="17" t="s">
        <v>21</v>
      </c>
      <c r="D36" s="17" t="s">
        <v>140</v>
      </c>
      <c r="E36" s="17" t="s">
        <v>144</v>
      </c>
      <c r="F36" s="122">
        <v>91</v>
      </c>
      <c r="G36" s="122">
        <v>0.3</v>
      </c>
      <c r="H36" s="122">
        <f t="shared" si="0"/>
        <v>27.3</v>
      </c>
      <c r="I36" s="122">
        <v>0</v>
      </c>
      <c r="J36" s="122">
        <v>0</v>
      </c>
      <c r="K36" s="122">
        <v>0</v>
      </c>
      <c r="L36" s="122">
        <f t="shared" si="1"/>
        <v>27.3</v>
      </c>
    </row>
    <row r="37" spans="1:12" x14ac:dyDescent="0.3">
      <c r="A37" s="57">
        <v>35</v>
      </c>
      <c r="B37" s="80" t="s">
        <v>108</v>
      </c>
      <c r="C37" s="17" t="s">
        <v>11</v>
      </c>
      <c r="D37" s="17" t="s">
        <v>141</v>
      </c>
      <c r="E37" s="17" t="s">
        <v>144</v>
      </c>
      <c r="F37" s="122">
        <v>84</v>
      </c>
      <c r="G37" s="122">
        <v>0.3</v>
      </c>
      <c r="H37" s="122">
        <f t="shared" si="0"/>
        <v>25.2</v>
      </c>
      <c r="I37" s="122">
        <v>2</v>
      </c>
      <c r="J37" s="122">
        <v>0</v>
      </c>
      <c r="K37" s="122">
        <v>0</v>
      </c>
      <c r="L37" s="122">
        <f t="shared" si="1"/>
        <v>27.2</v>
      </c>
    </row>
    <row r="38" spans="1:12" x14ac:dyDescent="0.3">
      <c r="A38" s="57">
        <v>36</v>
      </c>
      <c r="B38" s="179" t="s">
        <v>268</v>
      </c>
      <c r="C38" s="17" t="s">
        <v>31</v>
      </c>
      <c r="D38" s="17" t="s">
        <v>30</v>
      </c>
      <c r="E38" s="17" t="s">
        <v>144</v>
      </c>
      <c r="F38" s="122">
        <v>80</v>
      </c>
      <c r="G38" s="122">
        <v>0.3</v>
      </c>
      <c r="H38" s="122">
        <f t="shared" si="0"/>
        <v>24</v>
      </c>
      <c r="I38" s="122">
        <v>0</v>
      </c>
      <c r="J38" s="122">
        <v>0</v>
      </c>
      <c r="K38" s="122">
        <v>0</v>
      </c>
      <c r="L38" s="122">
        <f t="shared" si="1"/>
        <v>24</v>
      </c>
    </row>
    <row r="39" spans="1:12" x14ac:dyDescent="0.3">
      <c r="A39" s="57">
        <v>37</v>
      </c>
      <c r="B39" s="17" t="s">
        <v>224</v>
      </c>
      <c r="C39" s="17" t="s">
        <v>31</v>
      </c>
      <c r="D39" s="17" t="s">
        <v>30</v>
      </c>
      <c r="E39" s="17" t="s">
        <v>144</v>
      </c>
      <c r="F39" s="122">
        <v>80</v>
      </c>
      <c r="G39" s="122">
        <v>0.3</v>
      </c>
      <c r="H39" s="122">
        <f t="shared" si="0"/>
        <v>24</v>
      </c>
      <c r="I39" s="122">
        <v>0</v>
      </c>
      <c r="J39" s="122">
        <v>0</v>
      </c>
      <c r="K39" s="122">
        <v>0</v>
      </c>
      <c r="L39" s="122">
        <f t="shared" si="1"/>
        <v>24</v>
      </c>
    </row>
    <row r="40" spans="1:12" x14ac:dyDescent="0.3">
      <c r="A40" s="57">
        <v>38</v>
      </c>
      <c r="B40" s="80" t="s">
        <v>267</v>
      </c>
      <c r="C40" s="17" t="s">
        <v>31</v>
      </c>
      <c r="D40" s="17" t="s">
        <v>30</v>
      </c>
      <c r="E40" s="17" t="s">
        <v>144</v>
      </c>
      <c r="F40" s="122">
        <v>79</v>
      </c>
      <c r="G40" s="122">
        <v>0.3</v>
      </c>
      <c r="H40" s="122">
        <f t="shared" si="0"/>
        <v>23.7</v>
      </c>
      <c r="I40" s="122">
        <v>0</v>
      </c>
      <c r="J40" s="122">
        <v>0</v>
      </c>
      <c r="K40" s="122">
        <v>0</v>
      </c>
      <c r="L40" s="122">
        <f t="shared" si="1"/>
        <v>23.7</v>
      </c>
    </row>
    <row r="41" spans="1:12" x14ac:dyDescent="0.3">
      <c r="A41" s="57">
        <v>39</v>
      </c>
      <c r="B41" s="17" t="s">
        <v>117</v>
      </c>
      <c r="C41" s="17" t="s">
        <v>22</v>
      </c>
      <c r="D41" s="17" t="s">
        <v>140</v>
      </c>
      <c r="E41" s="17" t="s">
        <v>143</v>
      </c>
      <c r="F41" s="122">
        <v>78</v>
      </c>
      <c r="G41" s="122">
        <v>0.3</v>
      </c>
      <c r="H41" s="122">
        <f t="shared" si="0"/>
        <v>23.4</v>
      </c>
      <c r="I41" s="122">
        <v>0</v>
      </c>
      <c r="J41" s="122">
        <v>0</v>
      </c>
      <c r="K41" s="122">
        <v>0</v>
      </c>
      <c r="L41" s="122">
        <f t="shared" si="1"/>
        <v>23.4</v>
      </c>
    </row>
  </sheetData>
  <sortState xmlns:xlrd2="http://schemas.microsoft.com/office/spreadsheetml/2017/richdata2" ref="B3:L41">
    <sortCondition descending="1" ref="L3:L41"/>
  </sortState>
  <conditionalFormatting sqref="A3:L41">
    <cfRule type="expression" dxfId="0" priority="1">
      <formula>MOD(ROW(),2)=0</formula>
    </cfRule>
  </conditionalFormatting>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Boys Standings</vt:lpstr>
      <vt:lpstr>Girls Standings</vt:lpstr>
      <vt:lpstr>Boys Point Totals</vt:lpstr>
      <vt:lpstr>Girls Point Totals</vt:lpstr>
      <vt:lpstr>ROC BOYS</vt:lpstr>
      <vt:lpstr>ROC GIRLS</vt:lpstr>
    </vt:vector>
  </TitlesOfParts>
  <Company>Wayne Public Schools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PSTRANDES</dc:creator>
  <cp:lastModifiedBy>Bill</cp:lastModifiedBy>
  <cp:lastPrinted>2023-02-09T15:53:44Z</cp:lastPrinted>
  <dcterms:created xsi:type="dcterms:W3CDTF">2021-01-10T18:05:36Z</dcterms:created>
  <dcterms:modified xsi:type="dcterms:W3CDTF">2023-02-23T18:11:25Z</dcterms:modified>
</cp:coreProperties>
</file>